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SATU DATA 2025\DATA PRIORITAS 2025\Kumpulan Data Prioritas Eselon I 2025\"/>
    </mc:Choice>
  </mc:AlternateContent>
  <xr:revisionPtr revIDLastSave="0" documentId="8_{BCA87A2F-E311-41FC-BCF5-26C4248230C7}" xr6:coauthVersionLast="47" xr6:coauthVersionMax="47" xr10:uidLastSave="{00000000-0000-0000-0000-000000000000}"/>
  <bookViews>
    <workbookView xWindow="-120" yWindow="-120" windowWidth="20730" windowHeight="11040" xr2:uid="{B7082C0D-2D79-4E87-9D13-84337F1419B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51" i="1" l="1"/>
  <c r="AE51" i="1" s="1"/>
  <c r="AC51" i="1"/>
  <c r="AB51" i="1"/>
  <c r="AA51" i="1"/>
  <c r="Z51" i="1"/>
  <c r="Y51" i="1"/>
  <c r="X51" i="1"/>
  <c r="W51" i="1"/>
  <c r="V51" i="1"/>
  <c r="U51" i="1"/>
  <c r="T51" i="1"/>
  <c r="R51" i="1"/>
  <c r="Q51" i="1"/>
  <c r="P51" i="1"/>
  <c r="O51" i="1"/>
  <c r="N51" i="1"/>
  <c r="M51" i="1"/>
  <c r="L51" i="1"/>
  <c r="K51" i="1"/>
  <c r="J51" i="1"/>
  <c r="H51" i="1"/>
  <c r="G51" i="1"/>
  <c r="F51" i="1"/>
  <c r="AE27" i="1"/>
  <c r="AE26" i="1"/>
  <c r="I26" i="1"/>
  <c r="AE25" i="1"/>
  <c r="AE24" i="1"/>
  <c r="I24" i="1"/>
  <c r="AE23" i="1"/>
  <c r="I23" i="1"/>
  <c r="I18" i="1"/>
  <c r="AE16" i="1"/>
  <c r="AE14" i="1"/>
  <c r="I14" i="1"/>
  <c r="I13" i="1"/>
  <c r="I51" i="1" l="1"/>
</calcChain>
</file>

<file path=xl/sharedStrings.xml><?xml version="1.0" encoding="utf-8"?>
<sst xmlns="http://schemas.openxmlformats.org/spreadsheetml/2006/main" count="286" uniqueCount="58">
  <si>
    <t>(Ton)</t>
  </si>
  <si>
    <t>No.</t>
  </si>
  <si>
    <r>
      <rPr>
        <b/>
        <sz val="10"/>
        <color theme="1"/>
        <rFont val="Quattrocento Sans"/>
      </rPr>
      <t>Provinsi/</t>
    </r>
    <r>
      <rPr>
        <b/>
        <i/>
        <sz val="10"/>
        <color theme="1"/>
        <rFont val="Segoe UI"/>
        <family val="2"/>
      </rPr>
      <t>Province</t>
    </r>
  </si>
  <si>
    <r>
      <rPr>
        <b/>
        <sz val="10"/>
        <color theme="1"/>
        <rFont val="Quattrocento Sans"/>
      </rPr>
      <t>Tahun/</t>
    </r>
    <r>
      <rPr>
        <b/>
        <i/>
        <sz val="10"/>
        <color theme="1"/>
        <rFont val="Segoe UI"/>
        <family val="2"/>
      </rPr>
      <t>Year</t>
    </r>
  </si>
  <si>
    <t>Pertumbuhan/</t>
  </si>
  <si>
    <t>Growth</t>
  </si>
  <si>
    <r>
      <rPr>
        <b/>
        <sz val="10"/>
        <color theme="1"/>
        <rFont val="Arial"/>
        <family val="2"/>
      </rPr>
      <t>2024</t>
    </r>
    <r>
      <rPr>
        <b/>
        <i/>
        <sz val="10"/>
        <color theme="1"/>
        <rFont val="Arial"/>
        <family val="2"/>
      </rPr>
      <t xml:space="preserve"> over </t>
    </r>
    <r>
      <rPr>
        <b/>
        <sz val="10"/>
        <color theme="1"/>
        <rFont val="Arial"/>
        <family val="2"/>
      </rPr>
      <t>2023</t>
    </r>
  </si>
  <si>
    <t>(%)</t>
  </si>
  <si>
    <t>Aceh</t>
  </si>
  <si>
    <t>-</t>
  </si>
  <si>
    <t>Sumatera Utara</t>
  </si>
  <si>
    <t>Sumatera Barat</t>
  </si>
  <si>
    <t>Riau</t>
  </si>
  <si>
    <t>Jambi</t>
  </si>
  <si>
    <t>Sumatera Selatan</t>
  </si>
  <si>
    <t>Bengkulu</t>
  </si>
  <si>
    <t>Lampung</t>
  </si>
  <si>
    <t>Kepulauan Bangka Belitung</t>
  </si>
  <si>
    <t>Kepulauan Riau</t>
  </si>
  <si>
    <t>DKI Jakarta</t>
  </si>
  <si>
    <t>Jawa Barat</t>
  </si>
  <si>
    <t>Jawa Tengah</t>
  </si>
  <si>
    <t>DI Yogyakarta</t>
  </si>
  <si>
    <t>Jawa Timur</t>
  </si>
  <si>
    <t>Banten</t>
  </si>
  <si>
    <t>Bali</t>
  </si>
  <si>
    <t>Nusa Tenggara Barat</t>
  </si>
  <si>
    <t>Nusa Tenggara Timur</t>
  </si>
  <si>
    <t>Kalimantan Barat</t>
  </si>
  <si>
    <t>Kalimantan Tengah</t>
  </si>
  <si>
    <t>Kalimantan Selatan</t>
  </si>
  <si>
    <t>Kalimantan Timur</t>
  </si>
  <si>
    <t>Kalimantan Utara</t>
  </si>
  <si>
    <t>Sulawesi Utara</t>
  </si>
  <si>
    <t>Sulawesi Tengah</t>
  </si>
  <si>
    <t>Sulawesi Selatan</t>
  </si>
  <si>
    <t>Sulawesi Tenggara</t>
  </si>
  <si>
    <t>Gorontalo</t>
  </si>
  <si>
    <t>Sulawesi Barat</t>
  </si>
  <si>
    <t>Maluku</t>
  </si>
  <si>
    <t>Maluku Utara</t>
  </si>
  <si>
    <t>Papua Barat</t>
  </si>
  <si>
    <t>Papua Barat Daya</t>
  </si>
  <si>
    <t>Papua</t>
  </si>
  <si>
    <t>Papua Selatan</t>
  </si>
  <si>
    <t>Papua Tengah</t>
  </si>
  <si>
    <t>Papua Pegunungan</t>
  </si>
  <si>
    <t>Indonesia</t>
  </si>
  <si>
    <t xml:space="preserve">Sumber        : Direktorat Jenderal Perkebunan </t>
  </si>
  <si>
    <t xml:space="preserve">Source         : Directorate General of Estate Crops </t>
  </si>
  <si>
    <t>Keterangan  :  Wujud produksi daun kering</t>
  </si>
  <si>
    <t xml:space="preserve">                      Peremajaan data tahun 2018 dan 2019 pada Bulan Desember 2019</t>
  </si>
  <si>
    <t xml:space="preserve">                      *)  Angka Sementara</t>
  </si>
  <si>
    <t>Note             :  The production form is dried leaf</t>
  </si>
  <si>
    <t xml:space="preserve">                       Last data update for 2018 and 2019 was on December 2019</t>
  </si>
  <si>
    <t xml:space="preserve">                       *)  Preliminary Figure </t>
  </si>
  <si>
    <t xml:space="preserve">Produksi Teh Perkebunan Rakyat, Perkebunan Negara dan Perkebunan Swasta Menurut Provinsi </t>
  </si>
  <si>
    <t>Tea Production of Smallholder, Government and Private Estate by Province, 2020 - 2024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</si>
</sst>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_(* #,##0_);_(* \(#,##0\);_(* &quot;-&quot;_);_(@_)"/>
  </numFmts>
  <fonts count="2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Quattrocento Sans"/>
    </font>
    <font>
      <b/>
      <sz val="13"/>
      <color theme="1"/>
      <name val="Quattrocento Sans"/>
    </font>
    <font>
      <b/>
      <i/>
      <sz val="12"/>
      <color theme="1"/>
      <name val="Quattrocento Sans"/>
    </font>
    <font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Quattrocento Sans"/>
    </font>
    <font>
      <b/>
      <sz val="10"/>
      <color theme="1"/>
      <name val="Quattrocento Sans"/>
    </font>
    <font>
      <b/>
      <i/>
      <sz val="10"/>
      <color theme="1"/>
      <name val="Segoe UI"/>
      <family val="2"/>
    </font>
    <font>
      <b/>
      <i/>
      <sz val="10"/>
      <color theme="1"/>
      <name val="Quattrocento Sans"/>
    </font>
    <font>
      <b/>
      <sz val="10"/>
      <color rgb="FF000000"/>
      <name val="Quattrocento Sans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Times New Roman"/>
      <family val="1"/>
    </font>
    <font>
      <sz val="10"/>
      <color theme="1"/>
      <name val="Tahoma"/>
      <family val="2"/>
    </font>
    <font>
      <sz val="10"/>
      <color rgb="FF333333"/>
      <name val="Arial"/>
      <family val="2"/>
    </font>
    <font>
      <b/>
      <sz val="10"/>
      <color theme="1"/>
      <name val="Tahoma"/>
      <family val="2"/>
    </font>
    <font>
      <b/>
      <sz val="10"/>
      <color rgb="FF000000"/>
      <name val="Arial"/>
      <family val="2"/>
    </font>
    <font>
      <b/>
      <sz val="10"/>
      <color theme="1"/>
      <name val="Times New Roman"/>
      <family val="1"/>
    </font>
    <font>
      <b/>
      <sz val="10"/>
      <color rgb="FFFF0000"/>
      <name val="Arial"/>
      <family val="2"/>
    </font>
    <font>
      <sz val="8"/>
      <color theme="1"/>
      <name val="Quattrocento Sans"/>
    </font>
    <font>
      <sz val="12"/>
      <color theme="1"/>
      <name val="Quattrocento Sans"/>
    </font>
    <font>
      <i/>
      <sz val="8"/>
      <color theme="1"/>
      <name val="Quattrocento Sans"/>
    </font>
    <font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0" borderId="0" xfId="0" applyFont="1"/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6" fillId="0" borderId="3" xfId="0" applyFont="1" applyBorder="1"/>
    <xf numFmtId="0" fontId="6" fillId="0" borderId="5" xfId="0" applyFont="1" applyBorder="1"/>
    <xf numFmtId="0" fontId="8" fillId="2" borderId="0" xfId="0" applyFont="1" applyFill="1" applyAlignment="1">
      <alignment horizontal="center" vertical="center"/>
    </xf>
    <xf numFmtId="0" fontId="8" fillId="2" borderId="6" xfId="0" applyFont="1" applyFill="1" applyBorder="1" applyAlignment="1">
      <alignment vertical="center"/>
    </xf>
    <xf numFmtId="0" fontId="6" fillId="0" borderId="6" xfId="0" applyFont="1" applyBorder="1"/>
    <xf numFmtId="0" fontId="10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8" fillId="2" borderId="8" xfId="0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4" fillId="2" borderId="5" xfId="0" applyFont="1" applyFill="1" applyBorder="1" applyAlignment="1">
      <alignment vertical="center"/>
    </xf>
    <xf numFmtId="0" fontId="14" fillId="2" borderId="11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vertical="center"/>
    </xf>
    <xf numFmtId="3" fontId="1" fillId="2" borderId="0" xfId="0" applyNumberFormat="1" applyFont="1" applyFill="1" applyAlignment="1">
      <alignment vertical="center"/>
    </xf>
    <xf numFmtId="0" fontId="15" fillId="2" borderId="11" xfId="0" quotePrefix="1" applyFont="1" applyFill="1" applyBorder="1" applyAlignment="1">
      <alignment horizontal="right" vertical="center" wrapText="1"/>
    </xf>
    <xf numFmtId="3" fontId="15" fillId="2" borderId="11" xfId="0" quotePrefix="1" applyNumberFormat="1" applyFont="1" applyFill="1" applyBorder="1" applyAlignment="1">
      <alignment horizontal="right" vertical="center" wrapText="1"/>
    </xf>
    <xf numFmtId="4" fontId="15" fillId="2" borderId="0" xfId="0" quotePrefix="1" applyNumberFormat="1" applyFont="1" applyFill="1" applyAlignment="1">
      <alignment horizontal="right" vertical="center"/>
    </xf>
    <xf numFmtId="4" fontId="1" fillId="2" borderId="0" xfId="0" applyNumberFormat="1" applyFont="1" applyFill="1" applyAlignment="1">
      <alignment horizontal="right" vertical="center"/>
    </xf>
    <xf numFmtId="3" fontId="1" fillId="2" borderId="0" xfId="0" applyNumberFormat="1" applyFont="1" applyFill="1" applyAlignment="1">
      <alignment horizontal="right" vertical="center"/>
    </xf>
    <xf numFmtId="165" fontId="1" fillId="2" borderId="0" xfId="0" applyNumberFormat="1" applyFont="1" applyFill="1" applyAlignment="1">
      <alignment horizontal="right" vertical="center"/>
    </xf>
    <xf numFmtId="165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horizontal="right" vertical="center"/>
    </xf>
    <xf numFmtId="0" fontId="15" fillId="2" borderId="11" xfId="0" applyFont="1" applyFill="1" applyBorder="1" applyAlignment="1">
      <alignment horizontal="right" vertical="center" wrapText="1"/>
    </xf>
    <xf numFmtId="3" fontId="15" fillId="2" borderId="11" xfId="0" applyNumberFormat="1" applyFont="1" applyFill="1" applyBorder="1" applyAlignment="1">
      <alignment horizontal="right" vertical="center" wrapText="1"/>
    </xf>
    <xf numFmtId="3" fontId="15" fillId="2" borderId="0" xfId="0" applyNumberFormat="1" applyFont="1" applyFill="1" applyAlignment="1">
      <alignment horizontal="right" vertical="center"/>
    </xf>
    <xf numFmtId="165" fontId="16" fillId="0" borderId="0" xfId="0" applyNumberFormat="1" applyFont="1" applyAlignment="1">
      <alignment vertical="center"/>
    </xf>
    <xf numFmtId="164" fontId="1" fillId="0" borderId="0" xfId="0" applyNumberFormat="1" applyFont="1"/>
    <xf numFmtId="3" fontId="15" fillId="2" borderId="0" xfId="0" quotePrefix="1" applyNumberFormat="1" applyFont="1" applyFill="1" applyAlignment="1">
      <alignment horizontal="right" vertical="center"/>
    </xf>
    <xf numFmtId="3" fontId="1" fillId="2" borderId="0" xfId="0" quotePrefix="1" applyNumberFormat="1" applyFont="1" applyFill="1" applyAlignment="1">
      <alignment horizontal="right" vertical="center"/>
    </xf>
    <xf numFmtId="4" fontId="15" fillId="2" borderId="0" xfId="0" applyNumberFormat="1" applyFont="1" applyFill="1" applyAlignment="1">
      <alignment horizontal="right" vertical="center"/>
    </xf>
    <xf numFmtId="164" fontId="1" fillId="0" borderId="0" xfId="0" applyNumberFormat="1" applyFont="1" applyAlignment="1">
      <alignment horizontal="right"/>
    </xf>
    <xf numFmtId="1" fontId="15" fillId="2" borderId="0" xfId="0" quotePrefix="1" applyNumberFormat="1" applyFont="1" applyFill="1" applyAlignment="1">
      <alignment horizontal="right" vertical="center"/>
    </xf>
    <xf numFmtId="1" fontId="15" fillId="2" borderId="0" xfId="0" applyNumberFormat="1" applyFont="1" applyFill="1" applyAlignment="1">
      <alignment horizontal="right" vertical="center"/>
    </xf>
    <xf numFmtId="165" fontId="1" fillId="0" borderId="11" xfId="0" applyNumberFormat="1" applyFont="1" applyBorder="1" applyAlignment="1">
      <alignment vertical="center"/>
    </xf>
    <xf numFmtId="164" fontId="15" fillId="0" borderId="0" xfId="0" applyNumberFormat="1" applyFont="1" applyAlignment="1">
      <alignment vertical="center"/>
    </xf>
    <xf numFmtId="3" fontId="1" fillId="2" borderId="12" xfId="0" applyNumberFormat="1" applyFont="1" applyFill="1" applyBorder="1" applyAlignment="1">
      <alignment vertical="center"/>
    </xf>
    <xf numFmtId="3" fontId="15" fillId="2" borderId="6" xfId="0" applyNumberFormat="1" applyFont="1" applyFill="1" applyBorder="1" applyAlignment="1">
      <alignment vertical="center"/>
    </xf>
    <xf numFmtId="3" fontId="1" fillId="2" borderId="6" xfId="0" applyNumberFormat="1" applyFont="1" applyFill="1" applyBorder="1" applyAlignment="1">
      <alignment vertical="center"/>
    </xf>
    <xf numFmtId="165" fontId="1" fillId="0" borderId="12" xfId="0" applyNumberFormat="1" applyFont="1" applyBorder="1" applyAlignment="1">
      <alignment horizontal="right" vertical="center"/>
    </xf>
    <xf numFmtId="0" fontId="8" fillId="2" borderId="13" xfId="0" applyFont="1" applyFill="1" applyBorder="1" applyAlignment="1">
      <alignment horizontal="center" vertical="center"/>
    </xf>
    <xf numFmtId="0" fontId="6" fillId="0" borderId="14" xfId="0" applyFont="1" applyBorder="1"/>
    <xf numFmtId="3" fontId="12" fillId="2" borderId="13" xfId="0" applyNumberFormat="1" applyFont="1" applyFill="1" applyBorder="1" applyAlignment="1">
      <alignment vertical="center"/>
    </xf>
    <xf numFmtId="3" fontId="12" fillId="2" borderId="10" xfId="0" applyNumberFormat="1" applyFont="1" applyFill="1" applyBorder="1" applyAlignment="1">
      <alignment horizontal="right" vertical="center" wrapText="1"/>
    </xf>
    <xf numFmtId="3" fontId="12" fillId="2" borderId="15" xfId="0" applyNumberFormat="1" applyFont="1" applyFill="1" applyBorder="1" applyAlignment="1">
      <alignment horizontal="right" vertical="center" wrapText="1"/>
    </xf>
    <xf numFmtId="3" fontId="17" fillId="2" borderId="13" xfId="0" applyNumberFormat="1" applyFont="1" applyFill="1" applyBorder="1" applyAlignment="1">
      <alignment horizontal="right" vertical="center" wrapText="1"/>
    </xf>
    <xf numFmtId="3" fontId="18" fillId="2" borderId="13" xfId="0" applyNumberFormat="1" applyFont="1" applyFill="1" applyBorder="1" applyAlignment="1">
      <alignment horizontal="right" vertical="center" wrapText="1"/>
    </xf>
    <xf numFmtId="3" fontId="12" fillId="2" borderId="13" xfId="0" applyNumberFormat="1" applyFont="1" applyFill="1" applyBorder="1" applyAlignment="1">
      <alignment horizontal="right" vertical="center" wrapText="1"/>
    </xf>
    <xf numFmtId="3" fontId="12" fillId="0" borderId="13" xfId="0" applyNumberFormat="1" applyFont="1" applyBorder="1" applyAlignment="1">
      <alignment horizontal="right" vertical="center" wrapText="1"/>
    </xf>
    <xf numFmtId="164" fontId="12" fillId="0" borderId="13" xfId="0" applyNumberFormat="1" applyFont="1" applyBorder="1" applyAlignment="1">
      <alignment horizontal="right" vertical="center"/>
    </xf>
    <xf numFmtId="4" fontId="12" fillId="2" borderId="16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3" fontId="19" fillId="2" borderId="0" xfId="0" applyNumberFormat="1" applyFont="1" applyFill="1" applyAlignment="1">
      <alignment vertical="center"/>
    </xf>
    <xf numFmtId="3" fontId="12" fillId="2" borderId="0" xfId="0" applyNumberFormat="1" applyFont="1" applyFill="1" applyAlignment="1">
      <alignment vertical="center"/>
    </xf>
    <xf numFmtId="3" fontId="20" fillId="2" borderId="0" xfId="0" applyNumberFormat="1" applyFont="1" applyFill="1" applyAlignment="1">
      <alignment vertical="center"/>
    </xf>
    <xf numFmtId="4" fontId="5" fillId="2" borderId="0" xfId="0" applyNumberFormat="1" applyFont="1" applyFill="1" applyAlignment="1">
      <alignment horizontal="right" vertical="center"/>
    </xf>
    <xf numFmtId="0" fontId="21" fillId="2" borderId="0" xfId="0" applyFont="1" applyFill="1" applyAlignment="1">
      <alignment horizontal="left" vertical="center"/>
    </xf>
    <xf numFmtId="0" fontId="21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3" fontId="22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0" fontId="23" fillId="2" borderId="0" xfId="0" applyFont="1" applyFill="1" applyAlignment="1">
      <alignment horizontal="left" vertical="center"/>
    </xf>
    <xf numFmtId="0" fontId="24" fillId="0" borderId="0" xfId="0" applyFont="1" applyAlignment="1">
      <alignment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A47AA-7DC8-4D73-8E97-74EE35B3D389}">
  <dimension ref="A1:AL999"/>
  <sheetViews>
    <sheetView tabSelected="1" workbookViewId="0">
      <selection activeCell="A5" sqref="A5:M5"/>
    </sheetView>
  </sheetViews>
  <sheetFormatPr defaultColWidth="12.7109375" defaultRowHeight="15"/>
  <cols>
    <col min="1" max="1" width="5" customWidth="1"/>
    <col min="2" max="2" width="33.28515625" customWidth="1"/>
    <col min="3" max="5" width="9.140625" hidden="1" customWidth="1"/>
    <col min="6" max="6" width="12.7109375" hidden="1" customWidth="1"/>
    <col min="7" max="7" width="9.7109375" hidden="1" customWidth="1"/>
    <col min="8" max="8" width="11" hidden="1" customWidth="1"/>
    <col min="9" max="9" width="11.7109375" hidden="1" customWidth="1"/>
    <col min="10" max="12" width="12.140625" hidden="1" customWidth="1"/>
    <col min="13" max="14" width="11" hidden="1" customWidth="1"/>
    <col min="15" max="15" width="0.7109375" hidden="1" customWidth="1"/>
    <col min="16" max="19" width="12.85546875" hidden="1" customWidth="1"/>
    <col min="20" max="25" width="13.28515625" hidden="1" customWidth="1"/>
    <col min="26" max="30" width="13.28515625" customWidth="1"/>
    <col min="31" max="31" width="20" customWidth="1"/>
    <col min="32" max="32" width="11.28515625" customWidth="1"/>
    <col min="33" max="33" width="9.7109375" customWidth="1"/>
    <col min="34" max="34" width="9.28515625" customWidth="1"/>
  </cols>
  <sheetData>
    <row r="1" spans="1:34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15" customHeight="1">
      <c r="A3" s="4" t="s">
        <v>56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2"/>
      <c r="AG3" s="2"/>
      <c r="AH3" s="2"/>
    </row>
    <row r="4" spans="1:34" ht="15" customHeight="1">
      <c r="A4" s="7" t="s">
        <v>57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2"/>
      <c r="AG4" s="2"/>
      <c r="AH4" s="2"/>
    </row>
    <row r="5" spans="1:34" ht="7.15" customHeight="1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2"/>
      <c r="AG5" s="2"/>
      <c r="AH5" s="2"/>
    </row>
    <row r="6" spans="1:34" ht="15" customHeight="1" thickBot="1">
      <c r="A6" s="12"/>
      <c r="B6" s="12"/>
      <c r="C6" s="12"/>
      <c r="D6" s="12"/>
      <c r="E6" s="12"/>
      <c r="F6" s="12"/>
      <c r="G6" s="12"/>
      <c r="H6" s="12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4"/>
      <c r="AE6" s="15" t="s">
        <v>0</v>
      </c>
      <c r="AF6" s="2"/>
      <c r="AG6" s="2"/>
      <c r="AH6" s="2"/>
    </row>
    <row r="7" spans="1:34" ht="15" customHeight="1" thickTop="1">
      <c r="A7" s="16" t="s">
        <v>1</v>
      </c>
      <c r="B7" s="17" t="s">
        <v>2</v>
      </c>
      <c r="C7" s="18" t="s">
        <v>3</v>
      </c>
      <c r="D7" s="18"/>
      <c r="E7" s="18"/>
      <c r="F7" s="19" t="s">
        <v>3</v>
      </c>
      <c r="G7" s="19"/>
      <c r="H7" s="19"/>
      <c r="I7" s="19"/>
      <c r="J7" s="16" t="s">
        <v>3</v>
      </c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18" t="s">
        <v>4</v>
      </c>
      <c r="AF7" s="2"/>
      <c r="AG7" s="2"/>
      <c r="AH7" s="2"/>
    </row>
    <row r="8" spans="1:34" ht="15" customHeight="1">
      <c r="A8" s="9"/>
      <c r="B8" s="21"/>
      <c r="C8" s="22"/>
      <c r="D8" s="22"/>
      <c r="E8" s="22"/>
      <c r="F8" s="23"/>
      <c r="G8" s="23"/>
      <c r="H8" s="23"/>
      <c r="I8" s="23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5" t="s">
        <v>5</v>
      </c>
      <c r="AF8" s="2"/>
      <c r="AG8" s="2"/>
      <c r="AH8" s="2"/>
    </row>
    <row r="9" spans="1:34" ht="15" customHeight="1">
      <c r="A9" s="9"/>
      <c r="B9" s="21"/>
      <c r="C9" s="26">
        <v>1992</v>
      </c>
      <c r="D9" s="26">
        <v>1993</v>
      </c>
      <c r="E9" s="27">
        <v>1994</v>
      </c>
      <c r="F9" s="28">
        <v>1997</v>
      </c>
      <c r="G9" s="29">
        <v>1999</v>
      </c>
      <c r="H9" s="28">
        <v>2002</v>
      </c>
      <c r="I9" s="28">
        <v>2003</v>
      </c>
      <c r="J9" s="28">
        <v>2004</v>
      </c>
      <c r="K9" s="28">
        <v>2005</v>
      </c>
      <c r="L9" s="28">
        <v>2006</v>
      </c>
      <c r="M9" s="28">
        <v>2007</v>
      </c>
      <c r="N9" s="28">
        <v>2008</v>
      </c>
      <c r="O9" s="28">
        <v>2009</v>
      </c>
      <c r="P9" s="28">
        <v>2010</v>
      </c>
      <c r="Q9" s="30">
        <v>2011</v>
      </c>
      <c r="R9" s="30">
        <v>2012</v>
      </c>
      <c r="S9" s="31">
        <v>2013</v>
      </c>
      <c r="T9" s="31">
        <v>2014</v>
      </c>
      <c r="U9" s="31">
        <v>2015</v>
      </c>
      <c r="V9" s="31">
        <v>2016</v>
      </c>
      <c r="W9" s="31">
        <v>2017</v>
      </c>
      <c r="X9" s="31">
        <v>2018</v>
      </c>
      <c r="Y9" s="31">
        <v>2019</v>
      </c>
      <c r="Z9" s="31">
        <v>2020</v>
      </c>
      <c r="AA9" s="31">
        <v>2021</v>
      </c>
      <c r="AB9" s="31">
        <v>2022</v>
      </c>
      <c r="AC9" s="31">
        <v>2023</v>
      </c>
      <c r="AD9" s="31">
        <v>2024</v>
      </c>
      <c r="AE9" s="25" t="s">
        <v>6</v>
      </c>
      <c r="AF9" s="2"/>
      <c r="AG9" s="2"/>
      <c r="AH9" s="2"/>
    </row>
    <row r="10" spans="1:34" ht="15" customHeight="1" thickBot="1">
      <c r="A10" s="32"/>
      <c r="B10" s="33"/>
      <c r="C10" s="32"/>
      <c r="D10" s="32"/>
      <c r="E10" s="32"/>
      <c r="F10" s="32"/>
      <c r="G10" s="34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5" t="s">
        <v>7</v>
      </c>
      <c r="AF10" s="2"/>
      <c r="AG10" s="2"/>
      <c r="AH10" s="2"/>
    </row>
    <row r="11" spans="1:34" ht="7.15" customHeight="1">
      <c r="A11" s="36"/>
      <c r="B11" s="37"/>
      <c r="C11" s="36"/>
      <c r="D11" s="36"/>
      <c r="E11" s="36"/>
      <c r="F11" s="38"/>
      <c r="G11" s="38"/>
      <c r="H11" s="36"/>
      <c r="I11" s="36"/>
      <c r="J11" s="39"/>
      <c r="K11" s="39"/>
      <c r="L11" s="39"/>
      <c r="M11" s="39"/>
      <c r="N11" s="39"/>
      <c r="O11" s="39"/>
      <c r="P11" s="39"/>
      <c r="Q11" s="39"/>
      <c r="R11" s="36"/>
      <c r="S11" s="36"/>
      <c r="T11" s="36"/>
      <c r="U11" s="36"/>
      <c r="V11" s="36"/>
      <c r="W11" s="36"/>
      <c r="X11" s="36"/>
      <c r="Y11" s="36"/>
      <c r="Z11" s="40"/>
      <c r="AA11" s="40"/>
      <c r="AB11" s="40"/>
      <c r="AC11" s="40"/>
      <c r="AD11" s="11"/>
      <c r="AE11" s="11"/>
      <c r="AF11" s="2"/>
      <c r="AG11" s="2"/>
      <c r="AH11" s="2"/>
    </row>
    <row r="12" spans="1:34" ht="15" customHeight="1">
      <c r="A12" s="41">
        <v>1</v>
      </c>
      <c r="B12" s="42" t="s">
        <v>8</v>
      </c>
      <c r="C12" s="43">
        <v>1318497</v>
      </c>
      <c r="D12" s="43">
        <v>1299699</v>
      </c>
      <c r="E12" s="43">
        <v>1329536</v>
      </c>
      <c r="F12" s="44" t="s">
        <v>9</v>
      </c>
      <c r="G12" s="45" t="s">
        <v>9</v>
      </c>
      <c r="H12" s="46" t="s">
        <v>9</v>
      </c>
      <c r="I12" s="46" t="s">
        <v>9</v>
      </c>
      <c r="J12" s="47" t="s">
        <v>9</v>
      </c>
      <c r="K12" s="47" t="s">
        <v>9</v>
      </c>
      <c r="L12" s="48">
        <v>17503</v>
      </c>
      <c r="M12" s="49">
        <v>0</v>
      </c>
      <c r="N12" s="49">
        <v>0</v>
      </c>
      <c r="O12" s="49">
        <v>0</v>
      </c>
      <c r="P12" s="50">
        <v>0</v>
      </c>
      <c r="Q12" s="50">
        <v>0</v>
      </c>
      <c r="R12" s="50">
        <v>0</v>
      </c>
      <c r="S12" s="50">
        <v>0</v>
      </c>
      <c r="T12" s="50">
        <v>0</v>
      </c>
      <c r="U12" s="50">
        <v>0</v>
      </c>
      <c r="V12" s="50">
        <v>0</v>
      </c>
      <c r="W12" s="50">
        <v>0</v>
      </c>
      <c r="X12" s="50">
        <v>0</v>
      </c>
      <c r="Y12" s="50">
        <v>0</v>
      </c>
      <c r="Z12" s="50">
        <v>0</v>
      </c>
      <c r="AA12" s="50">
        <v>0</v>
      </c>
      <c r="AB12" s="51">
        <v>0</v>
      </c>
      <c r="AC12" s="51">
        <v>0</v>
      </c>
      <c r="AD12" s="51">
        <v>0</v>
      </c>
      <c r="AE12" s="47" t="s">
        <v>9</v>
      </c>
      <c r="AF12" s="3"/>
      <c r="AG12" s="3"/>
      <c r="AH12" s="3"/>
    </row>
    <row r="13" spans="1:34" ht="15" customHeight="1">
      <c r="A13" s="41">
        <v>2</v>
      </c>
      <c r="B13" s="42" t="s">
        <v>10</v>
      </c>
      <c r="C13" s="43">
        <v>2895194</v>
      </c>
      <c r="D13" s="43">
        <v>2918152</v>
      </c>
      <c r="E13" s="43">
        <v>3079960</v>
      </c>
      <c r="F13" s="52">
        <v>21861</v>
      </c>
      <c r="G13" s="53">
        <v>22608</v>
      </c>
      <c r="H13" s="54">
        <v>18473</v>
      </c>
      <c r="I13" s="54">
        <f>88+17009+35</f>
        <v>17132</v>
      </c>
      <c r="J13" s="48">
        <v>18158</v>
      </c>
      <c r="K13" s="48">
        <v>17799</v>
      </c>
      <c r="L13" s="48">
        <v>299</v>
      </c>
      <c r="M13" s="48">
        <v>13388</v>
      </c>
      <c r="N13" s="48">
        <v>13463</v>
      </c>
      <c r="O13" s="48">
        <v>13747</v>
      </c>
      <c r="P13" s="50">
        <v>13747</v>
      </c>
      <c r="Q13" s="50">
        <v>13040</v>
      </c>
      <c r="R13" s="55">
        <v>13264</v>
      </c>
      <c r="S13" s="50">
        <v>13159</v>
      </c>
      <c r="T13" s="50">
        <v>12810</v>
      </c>
      <c r="U13" s="50">
        <v>7111</v>
      </c>
      <c r="V13" s="50">
        <v>7111</v>
      </c>
      <c r="W13" s="50">
        <v>8016.99</v>
      </c>
      <c r="X13" s="50">
        <v>7943</v>
      </c>
      <c r="Y13" s="50">
        <v>7834.2809999999999</v>
      </c>
      <c r="Z13" s="56">
        <v>9372</v>
      </c>
      <c r="AA13" s="56">
        <v>9636.9269999999997</v>
      </c>
      <c r="AB13" s="56">
        <v>9323.7810000000009</v>
      </c>
      <c r="AC13" s="56">
        <v>9971.7559999999994</v>
      </c>
      <c r="AD13" s="56">
        <v>9971.7559999999994</v>
      </c>
      <c r="AE13" s="47" t="s">
        <v>9</v>
      </c>
      <c r="AF13" s="3"/>
      <c r="AG13" s="3"/>
      <c r="AH13" s="3"/>
    </row>
    <row r="14" spans="1:34" ht="15" customHeight="1">
      <c r="A14" s="41">
        <v>3</v>
      </c>
      <c r="B14" s="42" t="s">
        <v>11</v>
      </c>
      <c r="C14" s="43">
        <v>1766765</v>
      </c>
      <c r="D14" s="43">
        <v>1806424</v>
      </c>
      <c r="E14" s="43">
        <v>1747543</v>
      </c>
      <c r="F14" s="52">
        <v>3771</v>
      </c>
      <c r="G14" s="53">
        <v>5111</v>
      </c>
      <c r="H14" s="54">
        <v>6356</v>
      </c>
      <c r="I14" s="54">
        <f>576+1543+4125</f>
        <v>6244</v>
      </c>
      <c r="J14" s="48">
        <v>4248</v>
      </c>
      <c r="K14" s="48">
        <v>4197</v>
      </c>
      <c r="L14" s="48">
        <v>1785</v>
      </c>
      <c r="M14" s="48">
        <v>4343</v>
      </c>
      <c r="N14" s="48">
        <v>4263</v>
      </c>
      <c r="O14" s="48">
        <v>7815</v>
      </c>
      <c r="P14" s="50">
        <v>7989</v>
      </c>
      <c r="Q14" s="50">
        <v>7989</v>
      </c>
      <c r="R14" s="55">
        <v>7619</v>
      </c>
      <c r="S14" s="50">
        <v>7713.35</v>
      </c>
      <c r="T14" s="50">
        <v>7999.0640000000003</v>
      </c>
      <c r="U14" s="50">
        <v>8029</v>
      </c>
      <c r="V14" s="50">
        <v>6359</v>
      </c>
      <c r="W14" s="50">
        <v>7020</v>
      </c>
      <c r="X14" s="50">
        <v>7527</v>
      </c>
      <c r="Y14" s="50">
        <v>6972.4080399999993</v>
      </c>
      <c r="Z14" s="56">
        <v>6037.8</v>
      </c>
      <c r="AA14" s="56">
        <v>5508.6470099999997</v>
      </c>
      <c r="AB14" s="56">
        <v>5454.9490000000005</v>
      </c>
      <c r="AC14" s="56">
        <v>3440.6060000000002</v>
      </c>
      <c r="AD14" s="56">
        <v>3402.4960000000001</v>
      </c>
      <c r="AE14" s="47">
        <f t="shared" ref="AE14" si="0">((AD14-AC14)/AC14)*100</f>
        <v>-1.1076537098406538</v>
      </c>
      <c r="AF14" s="3"/>
      <c r="AG14" s="3"/>
      <c r="AH14" s="3"/>
    </row>
    <row r="15" spans="1:34" ht="15" customHeight="1">
      <c r="A15" s="41">
        <v>4</v>
      </c>
      <c r="B15" s="42" t="s">
        <v>12</v>
      </c>
      <c r="C15" s="43">
        <v>473732</v>
      </c>
      <c r="D15" s="43">
        <v>436297</v>
      </c>
      <c r="E15" s="43">
        <v>445361</v>
      </c>
      <c r="F15" s="44" t="s">
        <v>9</v>
      </c>
      <c r="G15" s="45" t="s">
        <v>9</v>
      </c>
      <c r="H15" s="57" t="s">
        <v>9</v>
      </c>
      <c r="I15" s="57" t="s">
        <v>9</v>
      </c>
      <c r="J15" s="47" t="s">
        <v>9</v>
      </c>
      <c r="K15" s="47" t="s">
        <v>9</v>
      </c>
      <c r="L15" s="47" t="s">
        <v>9</v>
      </c>
      <c r="M15" s="47" t="s">
        <v>9</v>
      </c>
      <c r="N15" s="47" t="s">
        <v>9</v>
      </c>
      <c r="O15" s="47" t="s">
        <v>9</v>
      </c>
      <c r="P15" s="50">
        <v>0</v>
      </c>
      <c r="Q15" s="50">
        <v>0</v>
      </c>
      <c r="R15" s="55">
        <v>0</v>
      </c>
      <c r="S15" s="50">
        <v>0</v>
      </c>
      <c r="T15" s="50">
        <v>0</v>
      </c>
      <c r="U15" s="50">
        <v>0</v>
      </c>
      <c r="V15" s="50">
        <v>0</v>
      </c>
      <c r="W15" s="50">
        <v>0</v>
      </c>
      <c r="X15" s="50">
        <v>0</v>
      </c>
      <c r="Y15" s="50">
        <v>0</v>
      </c>
      <c r="Z15" s="50">
        <v>0</v>
      </c>
      <c r="AA15" s="50">
        <v>0</v>
      </c>
      <c r="AB15" s="51">
        <v>0</v>
      </c>
      <c r="AC15" s="51">
        <v>0</v>
      </c>
      <c r="AD15" s="51">
        <v>0</v>
      </c>
      <c r="AE15" s="47" t="s">
        <v>9</v>
      </c>
      <c r="AF15" s="3"/>
      <c r="AG15" s="3"/>
      <c r="AH15" s="3"/>
    </row>
    <row r="16" spans="1:34" ht="15" customHeight="1">
      <c r="A16" s="41">
        <v>5</v>
      </c>
      <c r="B16" s="42" t="s">
        <v>13</v>
      </c>
      <c r="C16" s="43">
        <v>589840</v>
      </c>
      <c r="D16" s="43">
        <v>607559</v>
      </c>
      <c r="E16" s="43">
        <v>564722</v>
      </c>
      <c r="F16" s="52">
        <v>5395</v>
      </c>
      <c r="G16" s="53">
        <v>5233</v>
      </c>
      <c r="H16" s="54">
        <v>5675</v>
      </c>
      <c r="I16" s="54">
        <v>5670</v>
      </c>
      <c r="J16" s="48">
        <v>5630</v>
      </c>
      <c r="K16" s="48">
        <v>5630</v>
      </c>
      <c r="L16" s="48">
        <v>5817</v>
      </c>
      <c r="M16" s="48">
        <v>2625</v>
      </c>
      <c r="N16" s="48">
        <v>2925</v>
      </c>
      <c r="O16" s="48">
        <v>3363</v>
      </c>
      <c r="P16" s="50">
        <v>5269</v>
      </c>
      <c r="Q16" s="50">
        <v>5269</v>
      </c>
      <c r="R16" s="55">
        <v>5269</v>
      </c>
      <c r="S16" s="50">
        <v>5265</v>
      </c>
      <c r="T16" s="50">
        <v>5265</v>
      </c>
      <c r="U16" s="50">
        <v>3555</v>
      </c>
      <c r="V16" s="50">
        <v>3555</v>
      </c>
      <c r="W16" s="50">
        <v>5750</v>
      </c>
      <c r="X16" s="50">
        <v>3606</v>
      </c>
      <c r="Y16" s="50">
        <v>3650.7069999999999</v>
      </c>
      <c r="Z16" s="56">
        <v>3794</v>
      </c>
      <c r="AA16" s="56">
        <v>4413.1210000000001</v>
      </c>
      <c r="AB16" s="56">
        <v>4658.174</v>
      </c>
      <c r="AC16" s="56">
        <v>2273.741</v>
      </c>
      <c r="AD16" s="56">
        <v>7150.95</v>
      </c>
      <c r="AE16" s="47">
        <f>((AD16-AC16)/AC16)*100</f>
        <v>214.50151974213424</v>
      </c>
      <c r="AF16" s="3"/>
      <c r="AG16" s="3"/>
      <c r="AH16" s="3"/>
    </row>
    <row r="17" spans="1:34" ht="15" customHeight="1">
      <c r="A17" s="41">
        <v>6</v>
      </c>
      <c r="B17" s="42" t="s">
        <v>14</v>
      </c>
      <c r="C17" s="43">
        <v>1550937</v>
      </c>
      <c r="D17" s="43">
        <v>1409559</v>
      </c>
      <c r="E17" s="43">
        <v>1347611</v>
      </c>
      <c r="F17" s="52">
        <v>2386</v>
      </c>
      <c r="G17" s="53">
        <v>2298</v>
      </c>
      <c r="H17" s="54">
        <v>2647</v>
      </c>
      <c r="I17" s="54">
        <v>2601</v>
      </c>
      <c r="J17" s="48">
        <v>1962</v>
      </c>
      <c r="K17" s="48">
        <v>2371</v>
      </c>
      <c r="L17" s="48">
        <v>2375</v>
      </c>
      <c r="M17" s="48">
        <v>2371</v>
      </c>
      <c r="N17" s="48">
        <v>2371</v>
      </c>
      <c r="O17" s="48">
        <v>2527</v>
      </c>
      <c r="P17" s="50">
        <v>1049</v>
      </c>
      <c r="Q17" s="50">
        <v>1049</v>
      </c>
      <c r="R17" s="55">
        <v>1393</v>
      </c>
      <c r="S17" s="50">
        <v>1390</v>
      </c>
      <c r="T17" s="50">
        <v>3023.396644190756</v>
      </c>
      <c r="U17" s="50">
        <v>3375</v>
      </c>
      <c r="V17" s="50">
        <v>3375</v>
      </c>
      <c r="W17" s="50">
        <v>3375</v>
      </c>
      <c r="X17" s="50">
        <v>2626</v>
      </c>
      <c r="Y17" s="50">
        <v>2588.6439999999998</v>
      </c>
      <c r="Z17" s="56">
        <v>3434</v>
      </c>
      <c r="AA17" s="56">
        <v>3124.2330000000002</v>
      </c>
      <c r="AB17" s="56">
        <v>2671.9609999999998</v>
      </c>
      <c r="AC17" s="56">
        <v>0</v>
      </c>
      <c r="AD17" s="56">
        <v>2273.741</v>
      </c>
      <c r="AE17" s="47" t="s">
        <v>9</v>
      </c>
      <c r="AF17" s="3"/>
      <c r="AG17" s="3"/>
      <c r="AH17" s="3"/>
    </row>
    <row r="18" spans="1:34" ht="15" customHeight="1">
      <c r="A18" s="41">
        <v>7</v>
      </c>
      <c r="B18" s="42" t="s">
        <v>15</v>
      </c>
      <c r="C18" s="43">
        <v>349875</v>
      </c>
      <c r="D18" s="43">
        <v>356709</v>
      </c>
      <c r="E18" s="43">
        <v>334232</v>
      </c>
      <c r="F18" s="52">
        <v>679</v>
      </c>
      <c r="G18" s="53">
        <v>1168</v>
      </c>
      <c r="H18" s="54">
        <v>1443</v>
      </c>
      <c r="I18" s="54">
        <f>3+1859</f>
        <v>1862</v>
      </c>
      <c r="J18" s="48">
        <v>1185</v>
      </c>
      <c r="K18" s="48">
        <v>840</v>
      </c>
      <c r="L18" s="48">
        <v>1175</v>
      </c>
      <c r="M18" s="48">
        <v>1522</v>
      </c>
      <c r="N18" s="48">
        <v>1602</v>
      </c>
      <c r="O18" s="48">
        <v>1393</v>
      </c>
      <c r="P18" s="50">
        <v>1393</v>
      </c>
      <c r="Q18" s="50">
        <v>448</v>
      </c>
      <c r="R18" s="55">
        <v>1460</v>
      </c>
      <c r="S18" s="50">
        <v>1460</v>
      </c>
      <c r="T18" s="50">
        <v>1316</v>
      </c>
      <c r="U18" s="50">
        <v>1319</v>
      </c>
      <c r="V18" s="50">
        <v>1319</v>
      </c>
      <c r="W18" s="50">
        <v>1321</v>
      </c>
      <c r="X18" s="50">
        <v>2619</v>
      </c>
      <c r="Y18" s="50">
        <v>1775.6078900000002</v>
      </c>
      <c r="Z18" s="56">
        <v>2575.5</v>
      </c>
      <c r="AA18" s="56">
        <v>2295.9876399999998</v>
      </c>
      <c r="AB18" s="56">
        <v>2065</v>
      </c>
      <c r="AC18" s="56">
        <v>2200.0341800000001</v>
      </c>
      <c r="AD18" s="56">
        <v>2200.0341800000001</v>
      </c>
      <c r="AE18" s="47" t="s">
        <v>9</v>
      </c>
      <c r="AF18" s="3"/>
      <c r="AG18" s="3"/>
      <c r="AH18" s="3"/>
    </row>
    <row r="19" spans="1:34" ht="15" customHeight="1">
      <c r="A19" s="41">
        <v>8</v>
      </c>
      <c r="B19" s="42" t="s">
        <v>16</v>
      </c>
      <c r="C19" s="43">
        <v>1676868</v>
      </c>
      <c r="D19" s="43">
        <v>1646900</v>
      </c>
      <c r="E19" s="43">
        <v>1615751</v>
      </c>
      <c r="F19" s="52">
        <v>15</v>
      </c>
      <c r="G19" s="53">
        <v>14</v>
      </c>
      <c r="H19" s="54">
        <v>34</v>
      </c>
      <c r="I19" s="54">
        <v>34</v>
      </c>
      <c r="J19" s="48">
        <v>54</v>
      </c>
      <c r="K19" s="48">
        <v>26</v>
      </c>
      <c r="L19" s="48" t="s">
        <v>9</v>
      </c>
      <c r="M19" s="48" t="s">
        <v>9</v>
      </c>
      <c r="N19" s="58" t="s">
        <v>9</v>
      </c>
      <c r="O19" s="58" t="s">
        <v>9</v>
      </c>
      <c r="P19" s="50">
        <v>0</v>
      </c>
      <c r="Q19" s="50">
        <v>0</v>
      </c>
      <c r="R19" s="50">
        <v>0</v>
      </c>
      <c r="S19" s="50">
        <v>0</v>
      </c>
      <c r="T19" s="50">
        <v>0</v>
      </c>
      <c r="U19" s="50">
        <v>0</v>
      </c>
      <c r="V19" s="50">
        <v>0</v>
      </c>
      <c r="W19" s="50">
        <v>0</v>
      </c>
      <c r="X19" s="50">
        <v>0</v>
      </c>
      <c r="Y19" s="50">
        <v>0</v>
      </c>
      <c r="Z19" s="50">
        <v>0</v>
      </c>
      <c r="AA19" s="50">
        <v>0</v>
      </c>
      <c r="AB19" s="51">
        <v>0</v>
      </c>
      <c r="AC19" s="51">
        <v>0</v>
      </c>
      <c r="AD19" s="51">
        <v>0</v>
      </c>
      <c r="AE19" s="47" t="s">
        <v>9</v>
      </c>
      <c r="AF19" s="3"/>
      <c r="AG19" s="3"/>
      <c r="AH19" s="3"/>
    </row>
    <row r="20" spans="1:34" ht="15" customHeight="1">
      <c r="A20" s="41">
        <v>9</v>
      </c>
      <c r="B20" s="42" t="s">
        <v>17</v>
      </c>
      <c r="C20" s="43"/>
      <c r="D20" s="43"/>
      <c r="E20" s="43"/>
      <c r="F20" s="52"/>
      <c r="G20" s="45" t="s">
        <v>9</v>
      </c>
      <c r="H20" s="54">
        <v>1</v>
      </c>
      <c r="I20" s="54">
        <v>1</v>
      </c>
      <c r="J20" s="48" t="s">
        <v>9</v>
      </c>
      <c r="K20" s="48" t="s">
        <v>9</v>
      </c>
      <c r="L20" s="48" t="s">
        <v>9</v>
      </c>
      <c r="M20" s="48" t="s">
        <v>9</v>
      </c>
      <c r="N20" s="58" t="s">
        <v>9</v>
      </c>
      <c r="O20" s="58" t="s">
        <v>9</v>
      </c>
      <c r="P20" s="50">
        <v>0</v>
      </c>
      <c r="Q20" s="50">
        <v>0</v>
      </c>
      <c r="R20" s="55">
        <v>0</v>
      </c>
      <c r="S20" s="50">
        <v>0</v>
      </c>
      <c r="T20" s="50">
        <v>0</v>
      </c>
      <c r="U20" s="50">
        <v>0</v>
      </c>
      <c r="V20" s="50">
        <v>0</v>
      </c>
      <c r="W20" s="50">
        <v>0</v>
      </c>
      <c r="X20" s="50">
        <v>0</v>
      </c>
      <c r="Y20" s="50">
        <v>0</v>
      </c>
      <c r="Z20" s="50">
        <v>0</v>
      </c>
      <c r="AA20" s="50">
        <v>0</v>
      </c>
      <c r="AB20" s="51">
        <v>0</v>
      </c>
      <c r="AC20" s="51">
        <v>0</v>
      </c>
      <c r="AD20" s="51">
        <v>0</v>
      </c>
      <c r="AE20" s="47" t="s">
        <v>9</v>
      </c>
      <c r="AF20" s="3"/>
      <c r="AG20" s="3"/>
      <c r="AH20" s="3"/>
    </row>
    <row r="21" spans="1:34" ht="15" customHeight="1">
      <c r="A21" s="41">
        <v>10</v>
      </c>
      <c r="B21" s="42" t="s">
        <v>18</v>
      </c>
      <c r="C21" s="43"/>
      <c r="D21" s="43"/>
      <c r="E21" s="43"/>
      <c r="F21" s="52"/>
      <c r="G21" s="53"/>
      <c r="H21" s="59" t="s">
        <v>9</v>
      </c>
      <c r="I21" s="59" t="s">
        <v>9</v>
      </c>
      <c r="J21" s="47" t="s">
        <v>9</v>
      </c>
      <c r="K21" s="47" t="s">
        <v>9</v>
      </c>
      <c r="L21" s="47" t="s">
        <v>9</v>
      </c>
      <c r="M21" s="47" t="s">
        <v>9</v>
      </c>
      <c r="N21" s="58" t="s">
        <v>9</v>
      </c>
      <c r="O21" s="58" t="s">
        <v>9</v>
      </c>
      <c r="P21" s="50">
        <v>0</v>
      </c>
      <c r="Q21" s="50">
        <v>0</v>
      </c>
      <c r="R21" s="55">
        <v>0</v>
      </c>
      <c r="S21" s="50">
        <v>0</v>
      </c>
      <c r="T21" s="50">
        <v>0</v>
      </c>
      <c r="U21" s="50">
        <v>0</v>
      </c>
      <c r="V21" s="50">
        <v>0</v>
      </c>
      <c r="W21" s="50">
        <v>0</v>
      </c>
      <c r="X21" s="50">
        <v>0</v>
      </c>
      <c r="Y21" s="50">
        <v>0</v>
      </c>
      <c r="Z21" s="50">
        <v>0</v>
      </c>
      <c r="AA21" s="50">
        <v>0</v>
      </c>
      <c r="AB21" s="51">
        <v>0</v>
      </c>
      <c r="AC21" s="56">
        <v>7150.95</v>
      </c>
      <c r="AD21" s="60" t="s">
        <v>9</v>
      </c>
      <c r="AE21" s="47" t="s">
        <v>9</v>
      </c>
      <c r="AF21" s="3"/>
      <c r="AG21" s="3"/>
      <c r="AH21" s="3"/>
    </row>
    <row r="22" spans="1:34" ht="15" customHeight="1">
      <c r="A22" s="41">
        <v>11</v>
      </c>
      <c r="B22" s="42" t="s">
        <v>19</v>
      </c>
      <c r="C22" s="43">
        <v>31433</v>
      </c>
      <c r="D22" s="43">
        <v>28488</v>
      </c>
      <c r="E22" s="43">
        <v>22965</v>
      </c>
      <c r="F22" s="44" t="s">
        <v>9</v>
      </c>
      <c r="G22" s="45" t="s">
        <v>9</v>
      </c>
      <c r="H22" s="57" t="s">
        <v>9</v>
      </c>
      <c r="I22" s="57" t="s">
        <v>9</v>
      </c>
      <c r="J22" s="47" t="s">
        <v>9</v>
      </c>
      <c r="K22" s="47" t="s">
        <v>9</v>
      </c>
      <c r="L22" s="47" t="s">
        <v>9</v>
      </c>
      <c r="M22" s="47" t="s">
        <v>9</v>
      </c>
      <c r="N22" s="58" t="s">
        <v>9</v>
      </c>
      <c r="O22" s="58" t="s">
        <v>9</v>
      </c>
      <c r="P22" s="50">
        <v>0</v>
      </c>
      <c r="Q22" s="50">
        <v>0</v>
      </c>
      <c r="R22" s="50">
        <v>0</v>
      </c>
      <c r="S22" s="50">
        <v>0</v>
      </c>
      <c r="T22" s="50">
        <v>0</v>
      </c>
      <c r="U22" s="50">
        <v>0</v>
      </c>
      <c r="V22" s="50">
        <v>0</v>
      </c>
      <c r="W22" s="50">
        <v>0</v>
      </c>
      <c r="X22" s="50">
        <v>0</v>
      </c>
      <c r="Y22" s="50">
        <v>0</v>
      </c>
      <c r="Z22" s="50">
        <v>0</v>
      </c>
      <c r="AA22" s="50">
        <v>0</v>
      </c>
      <c r="AB22" s="51">
        <v>0</v>
      </c>
      <c r="AC22" s="50">
        <v>0</v>
      </c>
      <c r="AD22" s="60" t="s">
        <v>9</v>
      </c>
      <c r="AE22" s="47" t="s">
        <v>9</v>
      </c>
      <c r="AF22" s="3"/>
      <c r="AG22" s="3"/>
      <c r="AH22" s="3"/>
    </row>
    <row r="23" spans="1:34" ht="15" customHeight="1">
      <c r="A23" s="41">
        <v>12</v>
      </c>
      <c r="B23" s="42" t="s">
        <v>20</v>
      </c>
      <c r="C23" s="43">
        <v>10863393</v>
      </c>
      <c r="D23" s="43">
        <v>10820862</v>
      </c>
      <c r="E23" s="43">
        <v>9860375</v>
      </c>
      <c r="F23" s="52">
        <v>98038</v>
      </c>
      <c r="G23" s="53">
        <v>100695</v>
      </c>
      <c r="H23" s="54">
        <v>111142</v>
      </c>
      <c r="I23" s="54">
        <f>38229+52817+24767</f>
        <v>115813</v>
      </c>
      <c r="J23" s="48">
        <v>117301</v>
      </c>
      <c r="K23" s="48">
        <v>120666</v>
      </c>
      <c r="L23" s="48">
        <v>103070</v>
      </c>
      <c r="M23" s="48">
        <v>109957</v>
      </c>
      <c r="N23" s="48">
        <v>113882</v>
      </c>
      <c r="O23" s="48">
        <v>111721</v>
      </c>
      <c r="P23" s="50">
        <v>110356</v>
      </c>
      <c r="Q23" s="50">
        <v>109270</v>
      </c>
      <c r="R23" s="55">
        <v>102722</v>
      </c>
      <c r="S23" s="50">
        <v>102956</v>
      </c>
      <c r="T23" s="50">
        <v>105278.89395081799</v>
      </c>
      <c r="U23" s="50">
        <v>90594</v>
      </c>
      <c r="V23" s="50">
        <v>98011.567999999999</v>
      </c>
      <c r="W23" s="50">
        <v>100998.76649061521</v>
      </c>
      <c r="X23" s="50">
        <v>96835.241949999996</v>
      </c>
      <c r="Y23" s="50">
        <v>90292.575636957554</v>
      </c>
      <c r="Z23" s="56">
        <v>99674.029551236163</v>
      </c>
      <c r="AA23" s="56">
        <v>93121.102920000005</v>
      </c>
      <c r="AB23" s="56">
        <v>83366.97921988662</v>
      </c>
      <c r="AC23" s="56">
        <v>75703.0478</v>
      </c>
      <c r="AD23" s="56">
        <v>75674.865017409989</v>
      </c>
      <c r="AE23" s="47">
        <f t="shared" ref="AE23:AE27" si="1">((AD23-AC23)/AC23)*100</f>
        <v>-3.7228068630033279E-2</v>
      </c>
      <c r="AF23" s="3"/>
      <c r="AG23" s="3"/>
      <c r="AH23" s="3"/>
    </row>
    <row r="24" spans="1:34" ht="15" customHeight="1">
      <c r="A24" s="41">
        <v>13</v>
      </c>
      <c r="B24" s="42" t="s">
        <v>21</v>
      </c>
      <c r="C24" s="43">
        <v>8136778</v>
      </c>
      <c r="D24" s="43">
        <v>8174897</v>
      </c>
      <c r="E24" s="43">
        <v>7722611</v>
      </c>
      <c r="F24" s="52">
        <v>15252</v>
      </c>
      <c r="G24" s="53">
        <v>17883</v>
      </c>
      <c r="H24" s="54">
        <v>12989</v>
      </c>
      <c r="I24" s="54">
        <f>4536+2433+6832</f>
        <v>13801</v>
      </c>
      <c r="J24" s="48">
        <v>12220</v>
      </c>
      <c r="K24" s="48">
        <v>10101</v>
      </c>
      <c r="L24" s="48">
        <v>10401</v>
      </c>
      <c r="M24" s="48">
        <v>10888</v>
      </c>
      <c r="N24" s="48">
        <v>11489</v>
      </c>
      <c r="O24" s="48">
        <v>11868</v>
      </c>
      <c r="P24" s="50">
        <v>12451</v>
      </c>
      <c r="Q24" s="50">
        <v>9366</v>
      </c>
      <c r="R24" s="55">
        <v>9680</v>
      </c>
      <c r="S24" s="50">
        <v>9542.1200000000008</v>
      </c>
      <c r="T24" s="50">
        <v>11505.420000000002</v>
      </c>
      <c r="U24" s="50">
        <v>11422</v>
      </c>
      <c r="V24" s="50">
        <v>12149.59</v>
      </c>
      <c r="W24" s="50">
        <v>12440.536</v>
      </c>
      <c r="X24" s="50">
        <v>14152.044269999999</v>
      </c>
      <c r="Y24" s="50">
        <v>14363.144955499998</v>
      </c>
      <c r="Z24" s="56">
        <v>16337.427110000001</v>
      </c>
      <c r="AA24" s="56">
        <v>17257.654395099999</v>
      </c>
      <c r="AB24" s="56">
        <v>14895.482600000001</v>
      </c>
      <c r="AC24" s="56">
        <v>13419.927165714285</v>
      </c>
      <c r="AD24" s="56">
        <v>13025.96091</v>
      </c>
      <c r="AE24" s="47">
        <f t="shared" si="1"/>
        <v>-2.9356810275454013</v>
      </c>
      <c r="AF24" s="3"/>
      <c r="AG24" s="3"/>
      <c r="AH24" s="3"/>
    </row>
    <row r="25" spans="1:34" ht="15" customHeight="1">
      <c r="A25" s="41">
        <v>14</v>
      </c>
      <c r="B25" s="42" t="s">
        <v>22</v>
      </c>
      <c r="C25" s="43">
        <v>653961</v>
      </c>
      <c r="D25" s="43">
        <v>644642</v>
      </c>
      <c r="E25" s="43">
        <v>643266</v>
      </c>
      <c r="F25" s="52">
        <v>231</v>
      </c>
      <c r="G25" s="53">
        <v>28</v>
      </c>
      <c r="H25" s="54">
        <v>75</v>
      </c>
      <c r="I25" s="54">
        <v>95</v>
      </c>
      <c r="J25" s="48">
        <v>276</v>
      </c>
      <c r="K25" s="48">
        <v>297</v>
      </c>
      <c r="L25" s="48">
        <v>252</v>
      </c>
      <c r="M25" s="48">
        <v>226</v>
      </c>
      <c r="N25" s="48">
        <v>193</v>
      </c>
      <c r="O25" s="48">
        <v>186</v>
      </c>
      <c r="P25" s="50">
        <v>43</v>
      </c>
      <c r="Q25" s="50">
        <v>72</v>
      </c>
      <c r="R25" s="55">
        <v>72</v>
      </c>
      <c r="S25" s="50">
        <v>66</v>
      </c>
      <c r="T25" s="50">
        <v>112.34</v>
      </c>
      <c r="U25" s="50">
        <v>140</v>
      </c>
      <c r="V25" s="50">
        <v>141.6</v>
      </c>
      <c r="W25" s="50">
        <v>135</v>
      </c>
      <c r="X25" s="50">
        <v>1986.32</v>
      </c>
      <c r="Y25" s="50">
        <v>219.01</v>
      </c>
      <c r="Z25" s="50">
        <v>220.26</v>
      </c>
      <c r="AA25" s="50">
        <v>227.13</v>
      </c>
      <c r="AB25" s="50">
        <v>198.12</v>
      </c>
      <c r="AC25" s="50">
        <v>231.57499999999999</v>
      </c>
      <c r="AD25" s="50">
        <v>230.46</v>
      </c>
      <c r="AE25" s="47">
        <f t="shared" si="1"/>
        <v>-0.48148547986612572</v>
      </c>
      <c r="AF25" s="3"/>
      <c r="AG25" s="3"/>
      <c r="AH25" s="3"/>
    </row>
    <row r="26" spans="1:34" ht="15" customHeight="1">
      <c r="A26" s="41">
        <v>15</v>
      </c>
      <c r="B26" s="42" t="s">
        <v>23</v>
      </c>
      <c r="C26" s="43">
        <v>8606856</v>
      </c>
      <c r="D26" s="43">
        <v>8627784</v>
      </c>
      <c r="E26" s="43">
        <v>8296348</v>
      </c>
      <c r="F26" s="52">
        <v>5831</v>
      </c>
      <c r="G26" s="53">
        <v>5660</v>
      </c>
      <c r="H26" s="54">
        <v>5554</v>
      </c>
      <c r="I26" s="54">
        <f>48+4033+1345</f>
        <v>5426</v>
      </c>
      <c r="J26" s="48">
        <v>3765</v>
      </c>
      <c r="K26" s="48">
        <v>3025</v>
      </c>
      <c r="L26" s="48">
        <v>3046</v>
      </c>
      <c r="M26" s="48">
        <v>3653</v>
      </c>
      <c r="N26" s="48">
        <v>3655</v>
      </c>
      <c r="O26" s="48">
        <v>4143</v>
      </c>
      <c r="P26" s="50">
        <v>4169</v>
      </c>
      <c r="Q26" s="50">
        <v>4135</v>
      </c>
      <c r="R26" s="55">
        <v>3958</v>
      </c>
      <c r="S26" s="50">
        <v>3771</v>
      </c>
      <c r="T26" s="50">
        <v>6879</v>
      </c>
      <c r="U26" s="55">
        <v>6902</v>
      </c>
      <c r="V26" s="55">
        <v>6900</v>
      </c>
      <c r="W26" s="55">
        <v>7042.8</v>
      </c>
      <c r="X26" s="55">
        <v>2892.56</v>
      </c>
      <c r="Y26" s="55">
        <v>2087.2460000000001</v>
      </c>
      <c r="Z26" s="56">
        <v>2578</v>
      </c>
      <c r="AA26" s="56">
        <v>2202.46612</v>
      </c>
      <c r="AB26" s="56">
        <v>2013.999</v>
      </c>
      <c r="AC26" s="56">
        <v>2102.5681403999997</v>
      </c>
      <c r="AD26" s="56">
        <v>2088.5681403999997</v>
      </c>
      <c r="AE26" s="47">
        <f t="shared" si="1"/>
        <v>-0.66585237981093881</v>
      </c>
      <c r="AF26" s="3"/>
      <c r="AG26" s="3"/>
      <c r="AH26" s="3"/>
    </row>
    <row r="27" spans="1:34" ht="15" customHeight="1">
      <c r="A27" s="41">
        <v>16</v>
      </c>
      <c r="B27" s="42" t="s">
        <v>24</v>
      </c>
      <c r="C27" s="43"/>
      <c r="D27" s="43"/>
      <c r="E27" s="43"/>
      <c r="F27" s="52"/>
      <c r="G27" s="45" t="s">
        <v>9</v>
      </c>
      <c r="H27" s="54">
        <v>4</v>
      </c>
      <c r="I27" s="54">
        <v>0</v>
      </c>
      <c r="J27" s="47" t="s">
        <v>9</v>
      </c>
      <c r="K27" s="47" t="s">
        <v>9</v>
      </c>
      <c r="L27" s="48">
        <v>4</v>
      </c>
      <c r="M27" s="49">
        <v>0</v>
      </c>
      <c r="N27" s="49">
        <v>0</v>
      </c>
      <c r="O27" s="49">
        <v>0</v>
      </c>
      <c r="P27" s="50">
        <v>0</v>
      </c>
      <c r="Q27" s="50">
        <v>0</v>
      </c>
      <c r="R27" s="55">
        <v>0</v>
      </c>
      <c r="S27" s="55">
        <v>0</v>
      </c>
      <c r="T27" s="55">
        <v>42.189</v>
      </c>
      <c r="U27" s="50">
        <v>30</v>
      </c>
      <c r="V27" s="50">
        <v>13</v>
      </c>
      <c r="W27" s="50">
        <v>13</v>
      </c>
      <c r="X27" s="50">
        <v>49</v>
      </c>
      <c r="Y27" s="50">
        <v>48.452489999999997</v>
      </c>
      <c r="Z27" s="56">
        <v>40.299999999999997</v>
      </c>
      <c r="AA27" s="56">
        <v>50.005000000000003</v>
      </c>
      <c r="AB27" s="56">
        <v>13</v>
      </c>
      <c r="AC27" s="56">
        <v>12.0745</v>
      </c>
      <c r="AD27" s="56">
        <v>11.561400000000001</v>
      </c>
      <c r="AE27" s="47">
        <f t="shared" si="1"/>
        <v>-4.2494513230361477</v>
      </c>
      <c r="AF27" s="3"/>
      <c r="AG27" s="3"/>
      <c r="AH27" s="3"/>
    </row>
    <row r="28" spans="1:34" ht="15" customHeight="1">
      <c r="A28" s="41">
        <v>17</v>
      </c>
      <c r="B28" s="42" t="s">
        <v>25</v>
      </c>
      <c r="C28" s="43">
        <v>840374</v>
      </c>
      <c r="D28" s="43">
        <v>837054</v>
      </c>
      <c r="E28" s="43">
        <v>801495</v>
      </c>
      <c r="F28" s="44" t="s">
        <v>9</v>
      </c>
      <c r="G28" s="45" t="s">
        <v>9</v>
      </c>
      <c r="H28" s="57" t="s">
        <v>9</v>
      </c>
      <c r="I28" s="57" t="s">
        <v>9</v>
      </c>
      <c r="J28" s="47" t="s">
        <v>9</v>
      </c>
      <c r="K28" s="47" t="s">
        <v>9</v>
      </c>
      <c r="L28" s="47" t="s">
        <v>9</v>
      </c>
      <c r="M28" s="47" t="s">
        <v>9</v>
      </c>
      <c r="N28" s="58" t="s">
        <v>9</v>
      </c>
      <c r="O28" s="58" t="s">
        <v>9</v>
      </c>
      <c r="P28" s="50">
        <v>0</v>
      </c>
      <c r="Q28" s="50">
        <v>0</v>
      </c>
      <c r="R28" s="50">
        <v>0</v>
      </c>
      <c r="S28" s="50">
        <v>0</v>
      </c>
      <c r="T28" s="50">
        <v>0</v>
      </c>
      <c r="U28" s="50">
        <v>0</v>
      </c>
      <c r="V28" s="50">
        <v>0</v>
      </c>
      <c r="W28" s="50">
        <v>0</v>
      </c>
      <c r="X28" s="50">
        <v>0</v>
      </c>
      <c r="Y28" s="50">
        <v>0</v>
      </c>
      <c r="Z28" s="50">
        <v>0</v>
      </c>
      <c r="AA28" s="50">
        <v>0</v>
      </c>
      <c r="AB28" s="51">
        <v>0</v>
      </c>
      <c r="AC28" s="51">
        <v>0</v>
      </c>
      <c r="AD28" s="51">
        <v>0</v>
      </c>
      <c r="AE28" s="47" t="s">
        <v>9</v>
      </c>
      <c r="AF28" s="3"/>
      <c r="AG28" s="3"/>
      <c r="AH28" s="3"/>
    </row>
    <row r="29" spans="1:34" ht="15" customHeight="1">
      <c r="A29" s="41">
        <v>18</v>
      </c>
      <c r="B29" s="42" t="s">
        <v>26</v>
      </c>
      <c r="C29" s="43">
        <v>1141301</v>
      </c>
      <c r="D29" s="43">
        <v>1186926</v>
      </c>
      <c r="E29" s="43">
        <v>1187513</v>
      </c>
      <c r="F29" s="44" t="s">
        <v>9</v>
      </c>
      <c r="G29" s="45" t="s">
        <v>9</v>
      </c>
      <c r="H29" s="57" t="s">
        <v>9</v>
      </c>
      <c r="I29" s="57" t="s">
        <v>9</v>
      </c>
      <c r="J29" s="47" t="s">
        <v>9</v>
      </c>
      <c r="K29" s="47" t="s">
        <v>9</v>
      </c>
      <c r="L29" s="47" t="s">
        <v>9</v>
      </c>
      <c r="M29" s="47" t="s">
        <v>9</v>
      </c>
      <c r="N29" s="58" t="s">
        <v>9</v>
      </c>
      <c r="O29" s="58" t="s">
        <v>9</v>
      </c>
      <c r="P29" s="50">
        <v>0</v>
      </c>
      <c r="Q29" s="50">
        <v>0</v>
      </c>
      <c r="R29" s="50">
        <v>0</v>
      </c>
      <c r="S29" s="50">
        <v>0</v>
      </c>
      <c r="T29" s="50">
        <v>0</v>
      </c>
      <c r="U29" s="50">
        <v>0</v>
      </c>
      <c r="V29" s="50">
        <v>0</v>
      </c>
      <c r="W29" s="50">
        <v>0</v>
      </c>
      <c r="X29" s="50">
        <v>0</v>
      </c>
      <c r="Y29" s="50">
        <v>0</v>
      </c>
      <c r="Z29" s="50">
        <v>0</v>
      </c>
      <c r="AA29" s="50">
        <v>0</v>
      </c>
      <c r="AB29" s="51">
        <v>0</v>
      </c>
      <c r="AC29" s="51">
        <v>0</v>
      </c>
      <c r="AD29" s="51">
        <v>0</v>
      </c>
      <c r="AE29" s="47" t="s">
        <v>9</v>
      </c>
      <c r="AF29" s="3"/>
      <c r="AG29" s="3"/>
      <c r="AH29" s="3"/>
    </row>
    <row r="30" spans="1:34" ht="15" customHeight="1">
      <c r="A30" s="41">
        <v>19</v>
      </c>
      <c r="B30" s="42" t="s">
        <v>27</v>
      </c>
      <c r="C30" s="43">
        <v>372806</v>
      </c>
      <c r="D30" s="43">
        <v>381915</v>
      </c>
      <c r="E30" s="43">
        <v>410757</v>
      </c>
      <c r="F30" s="44" t="s">
        <v>9</v>
      </c>
      <c r="G30" s="45" t="s">
        <v>9</v>
      </c>
      <c r="H30" s="57" t="s">
        <v>9</v>
      </c>
      <c r="I30" s="57" t="s">
        <v>9</v>
      </c>
      <c r="J30" s="47" t="s">
        <v>9</v>
      </c>
      <c r="K30" s="47" t="s">
        <v>9</v>
      </c>
      <c r="L30" s="47" t="s">
        <v>9</v>
      </c>
      <c r="M30" s="47" t="s">
        <v>9</v>
      </c>
      <c r="N30" s="58" t="s">
        <v>9</v>
      </c>
      <c r="O30" s="58" t="s">
        <v>9</v>
      </c>
      <c r="P30" s="50">
        <v>0</v>
      </c>
      <c r="Q30" s="50">
        <v>0</v>
      </c>
      <c r="R30" s="50">
        <v>0</v>
      </c>
      <c r="S30" s="50">
        <v>0</v>
      </c>
      <c r="T30" s="50">
        <v>0</v>
      </c>
      <c r="U30" s="50">
        <v>0</v>
      </c>
      <c r="V30" s="50">
        <v>0</v>
      </c>
      <c r="W30" s="50">
        <v>0</v>
      </c>
      <c r="X30" s="50">
        <v>0</v>
      </c>
      <c r="Y30" s="50">
        <v>0</v>
      </c>
      <c r="Z30" s="50">
        <v>0</v>
      </c>
      <c r="AA30" s="50">
        <v>0</v>
      </c>
      <c r="AB30" s="51">
        <v>0</v>
      </c>
      <c r="AC30" s="51">
        <v>0</v>
      </c>
      <c r="AD30" s="51">
        <v>0</v>
      </c>
      <c r="AE30" s="47" t="s">
        <v>9</v>
      </c>
      <c r="AF30" s="3"/>
      <c r="AG30" s="3"/>
      <c r="AH30" s="3"/>
    </row>
    <row r="31" spans="1:34" ht="15" customHeight="1">
      <c r="A31" s="41">
        <v>20</v>
      </c>
      <c r="B31" s="42" t="s">
        <v>28</v>
      </c>
      <c r="C31" s="43">
        <v>722389</v>
      </c>
      <c r="D31" s="43">
        <v>770136</v>
      </c>
      <c r="E31" s="43">
        <v>766542</v>
      </c>
      <c r="F31" s="44" t="s">
        <v>9</v>
      </c>
      <c r="G31" s="45" t="s">
        <v>9</v>
      </c>
      <c r="H31" s="57" t="s">
        <v>9</v>
      </c>
      <c r="I31" s="57" t="s">
        <v>9</v>
      </c>
      <c r="J31" s="47" t="s">
        <v>9</v>
      </c>
      <c r="K31" s="47" t="s">
        <v>9</v>
      </c>
      <c r="L31" s="47" t="s">
        <v>9</v>
      </c>
      <c r="M31" s="47" t="s">
        <v>9</v>
      </c>
      <c r="N31" s="58" t="s">
        <v>9</v>
      </c>
      <c r="O31" s="58" t="s">
        <v>9</v>
      </c>
      <c r="P31" s="50">
        <v>0</v>
      </c>
      <c r="Q31" s="50">
        <v>0</v>
      </c>
      <c r="R31" s="50">
        <v>0</v>
      </c>
      <c r="S31" s="50">
        <v>0</v>
      </c>
      <c r="T31" s="50">
        <v>0</v>
      </c>
      <c r="U31" s="50">
        <v>0</v>
      </c>
      <c r="V31" s="50">
        <v>0</v>
      </c>
      <c r="W31" s="50">
        <v>0</v>
      </c>
      <c r="X31" s="50">
        <v>0</v>
      </c>
      <c r="Y31" s="50">
        <v>0</v>
      </c>
      <c r="Z31" s="50">
        <v>0</v>
      </c>
      <c r="AA31" s="50">
        <v>0</v>
      </c>
      <c r="AB31" s="51">
        <v>0</v>
      </c>
      <c r="AC31" s="51">
        <v>0</v>
      </c>
      <c r="AD31" s="51">
        <v>0</v>
      </c>
      <c r="AE31" s="47" t="s">
        <v>9</v>
      </c>
      <c r="AF31" s="3"/>
      <c r="AG31" s="3"/>
      <c r="AH31" s="3"/>
    </row>
    <row r="32" spans="1:34" ht="15" customHeight="1">
      <c r="A32" s="41">
        <v>21</v>
      </c>
      <c r="B32" s="42" t="s">
        <v>29</v>
      </c>
      <c r="C32" s="43">
        <v>319943</v>
      </c>
      <c r="D32" s="43">
        <v>313729</v>
      </c>
      <c r="E32" s="43">
        <v>362497</v>
      </c>
      <c r="F32" s="44" t="s">
        <v>9</v>
      </c>
      <c r="G32" s="45" t="s">
        <v>9</v>
      </c>
      <c r="H32" s="57" t="s">
        <v>9</v>
      </c>
      <c r="I32" s="57" t="s">
        <v>9</v>
      </c>
      <c r="J32" s="47" t="s">
        <v>9</v>
      </c>
      <c r="K32" s="47" t="s">
        <v>9</v>
      </c>
      <c r="L32" s="47" t="s">
        <v>9</v>
      </c>
      <c r="M32" s="47" t="s">
        <v>9</v>
      </c>
      <c r="N32" s="58" t="s">
        <v>9</v>
      </c>
      <c r="O32" s="58" t="s">
        <v>9</v>
      </c>
      <c r="P32" s="50">
        <v>0</v>
      </c>
      <c r="Q32" s="50">
        <v>0</v>
      </c>
      <c r="R32" s="50">
        <v>0</v>
      </c>
      <c r="S32" s="50">
        <v>0</v>
      </c>
      <c r="T32" s="50">
        <v>0</v>
      </c>
      <c r="U32" s="50">
        <v>0</v>
      </c>
      <c r="V32" s="50">
        <v>0</v>
      </c>
      <c r="W32" s="50">
        <v>0</v>
      </c>
      <c r="X32" s="50">
        <v>0</v>
      </c>
      <c r="Y32" s="50">
        <v>0</v>
      </c>
      <c r="Z32" s="50">
        <v>0</v>
      </c>
      <c r="AA32" s="50">
        <v>0</v>
      </c>
      <c r="AB32" s="51">
        <v>0</v>
      </c>
      <c r="AC32" s="51">
        <v>0</v>
      </c>
      <c r="AD32" s="51">
        <v>0</v>
      </c>
      <c r="AE32" s="47" t="s">
        <v>9</v>
      </c>
      <c r="AF32" s="3"/>
      <c r="AG32" s="3"/>
      <c r="AH32" s="3"/>
    </row>
    <row r="33" spans="1:34" ht="15" customHeight="1">
      <c r="A33" s="41">
        <v>22</v>
      </c>
      <c r="B33" s="42" t="s">
        <v>30</v>
      </c>
      <c r="C33" s="43">
        <v>1177221</v>
      </c>
      <c r="D33" s="43">
        <v>1138140</v>
      </c>
      <c r="E33" s="43">
        <v>1123082</v>
      </c>
      <c r="F33" s="44" t="s">
        <v>9</v>
      </c>
      <c r="G33" s="45" t="s">
        <v>9</v>
      </c>
      <c r="H33" s="57" t="s">
        <v>9</v>
      </c>
      <c r="I33" s="57" t="s">
        <v>9</v>
      </c>
      <c r="J33" s="47" t="s">
        <v>9</v>
      </c>
      <c r="K33" s="47" t="s">
        <v>9</v>
      </c>
      <c r="L33" s="47" t="s">
        <v>9</v>
      </c>
      <c r="M33" s="47" t="s">
        <v>9</v>
      </c>
      <c r="N33" s="58" t="s">
        <v>9</v>
      </c>
      <c r="O33" s="58" t="s">
        <v>9</v>
      </c>
      <c r="P33" s="50">
        <v>0</v>
      </c>
      <c r="Q33" s="50">
        <v>0</v>
      </c>
      <c r="R33" s="50">
        <v>0</v>
      </c>
      <c r="S33" s="50">
        <v>0</v>
      </c>
      <c r="T33" s="50">
        <v>0</v>
      </c>
      <c r="U33" s="50">
        <v>0</v>
      </c>
      <c r="V33" s="50">
        <v>0</v>
      </c>
      <c r="W33" s="50">
        <v>0</v>
      </c>
      <c r="X33" s="50">
        <v>0</v>
      </c>
      <c r="Y33" s="50">
        <v>0</v>
      </c>
      <c r="Z33" s="50">
        <v>0</v>
      </c>
      <c r="AA33" s="50">
        <v>0</v>
      </c>
      <c r="AB33" s="51">
        <v>0</v>
      </c>
      <c r="AC33" s="51">
        <v>0</v>
      </c>
      <c r="AD33" s="51">
        <v>0</v>
      </c>
      <c r="AE33" s="47" t="s">
        <v>9</v>
      </c>
      <c r="AF33" s="3"/>
      <c r="AG33" s="3"/>
      <c r="AH33" s="3"/>
    </row>
    <row r="34" spans="1:34" ht="15" customHeight="1">
      <c r="A34" s="41">
        <v>23</v>
      </c>
      <c r="B34" s="42" t="s">
        <v>31</v>
      </c>
      <c r="C34" s="43">
        <v>233248</v>
      </c>
      <c r="D34" s="43">
        <v>254730</v>
      </c>
      <c r="E34" s="43">
        <v>308154</v>
      </c>
      <c r="F34" s="44" t="s">
        <v>9</v>
      </c>
      <c r="G34" s="45" t="s">
        <v>9</v>
      </c>
      <c r="H34" s="57" t="s">
        <v>9</v>
      </c>
      <c r="I34" s="57" t="s">
        <v>9</v>
      </c>
      <c r="J34" s="47" t="s">
        <v>9</v>
      </c>
      <c r="K34" s="47" t="s">
        <v>9</v>
      </c>
      <c r="L34" s="47" t="s">
        <v>9</v>
      </c>
      <c r="M34" s="47" t="s">
        <v>9</v>
      </c>
      <c r="N34" s="58" t="s">
        <v>9</v>
      </c>
      <c r="O34" s="58" t="s">
        <v>9</v>
      </c>
      <c r="P34" s="50">
        <v>0</v>
      </c>
      <c r="Q34" s="50">
        <v>0</v>
      </c>
      <c r="R34" s="50">
        <v>0</v>
      </c>
      <c r="S34" s="50">
        <v>0</v>
      </c>
      <c r="T34" s="50">
        <v>0</v>
      </c>
      <c r="U34" s="50">
        <v>0</v>
      </c>
      <c r="V34" s="50">
        <v>0</v>
      </c>
      <c r="W34" s="50">
        <v>0</v>
      </c>
      <c r="X34" s="50">
        <v>0</v>
      </c>
      <c r="Y34" s="50">
        <v>0</v>
      </c>
      <c r="Z34" s="50">
        <v>0</v>
      </c>
      <c r="AA34" s="50">
        <v>0</v>
      </c>
      <c r="AB34" s="51">
        <v>0</v>
      </c>
      <c r="AC34" s="51">
        <v>0</v>
      </c>
      <c r="AD34" s="51">
        <v>0</v>
      </c>
      <c r="AE34" s="47" t="s">
        <v>9</v>
      </c>
      <c r="AF34" s="3"/>
      <c r="AG34" s="3"/>
      <c r="AH34" s="3"/>
    </row>
    <row r="35" spans="1:34" ht="15" customHeight="1">
      <c r="A35" s="41">
        <v>24</v>
      </c>
      <c r="B35" s="42" t="s">
        <v>32</v>
      </c>
      <c r="C35" s="43"/>
      <c r="D35" s="43"/>
      <c r="E35" s="43"/>
      <c r="F35" s="52"/>
      <c r="G35" s="53"/>
      <c r="H35" s="54"/>
      <c r="I35" s="54"/>
      <c r="J35" s="47"/>
      <c r="K35" s="47"/>
      <c r="L35" s="47"/>
      <c r="M35" s="47"/>
      <c r="N35" s="48"/>
      <c r="O35" s="48"/>
      <c r="P35" s="50"/>
      <c r="Q35" s="50"/>
      <c r="R35" s="50">
        <v>0</v>
      </c>
      <c r="S35" s="50">
        <v>0</v>
      </c>
      <c r="T35" s="50">
        <v>0</v>
      </c>
      <c r="U35" s="50">
        <v>0</v>
      </c>
      <c r="V35" s="50">
        <v>0</v>
      </c>
      <c r="W35" s="50">
        <v>0</v>
      </c>
      <c r="X35" s="50">
        <v>0</v>
      </c>
      <c r="Y35" s="50"/>
      <c r="Z35" s="50">
        <v>0</v>
      </c>
      <c r="AA35" s="50">
        <v>0</v>
      </c>
      <c r="AB35" s="51">
        <v>0</v>
      </c>
      <c r="AC35" s="51">
        <v>0</v>
      </c>
      <c r="AD35" s="51">
        <v>0</v>
      </c>
      <c r="AE35" s="47" t="s">
        <v>9</v>
      </c>
      <c r="AF35" s="3"/>
      <c r="AG35" s="3"/>
      <c r="AH35" s="3"/>
    </row>
    <row r="36" spans="1:34" ht="15" customHeight="1">
      <c r="A36" s="41">
        <v>25</v>
      </c>
      <c r="B36" s="42" t="s">
        <v>33</v>
      </c>
      <c r="C36" s="43">
        <v>307656</v>
      </c>
      <c r="D36" s="43">
        <v>393314</v>
      </c>
      <c r="E36" s="43">
        <v>391186</v>
      </c>
      <c r="F36" s="44" t="s">
        <v>9</v>
      </c>
      <c r="G36" s="45" t="s">
        <v>9</v>
      </c>
      <c r="H36" s="57" t="s">
        <v>9</v>
      </c>
      <c r="I36" s="57" t="s">
        <v>9</v>
      </c>
      <c r="J36" s="47" t="s">
        <v>9</v>
      </c>
      <c r="K36" s="47" t="s">
        <v>9</v>
      </c>
      <c r="L36" s="47" t="s">
        <v>9</v>
      </c>
      <c r="M36" s="47" t="s">
        <v>9</v>
      </c>
      <c r="N36" s="58" t="s">
        <v>9</v>
      </c>
      <c r="O36" s="58" t="s">
        <v>9</v>
      </c>
      <c r="P36" s="50">
        <v>0</v>
      </c>
      <c r="Q36" s="50">
        <v>0</v>
      </c>
      <c r="R36" s="50">
        <v>0</v>
      </c>
      <c r="S36" s="50">
        <v>0</v>
      </c>
      <c r="T36" s="50">
        <v>0</v>
      </c>
      <c r="U36" s="50">
        <v>0</v>
      </c>
      <c r="V36" s="50">
        <v>0</v>
      </c>
      <c r="W36" s="50">
        <v>0</v>
      </c>
      <c r="X36" s="50">
        <v>0</v>
      </c>
      <c r="Y36" s="50">
        <v>0</v>
      </c>
      <c r="Z36" s="50">
        <v>0</v>
      </c>
      <c r="AA36" s="50">
        <v>0</v>
      </c>
      <c r="AB36" s="51">
        <v>0</v>
      </c>
      <c r="AC36" s="51">
        <v>0</v>
      </c>
      <c r="AD36" s="51">
        <v>0</v>
      </c>
      <c r="AE36" s="47" t="s">
        <v>9</v>
      </c>
      <c r="AF36" s="3"/>
      <c r="AG36" s="3"/>
      <c r="AH36" s="3"/>
    </row>
    <row r="37" spans="1:34" ht="15" customHeight="1">
      <c r="A37" s="41">
        <v>26</v>
      </c>
      <c r="B37" s="42" t="s">
        <v>34</v>
      </c>
      <c r="C37" s="43">
        <v>449865</v>
      </c>
      <c r="D37" s="43">
        <v>462505</v>
      </c>
      <c r="E37" s="43">
        <v>449185</v>
      </c>
      <c r="F37" s="52">
        <v>129</v>
      </c>
      <c r="G37" s="53">
        <v>128</v>
      </c>
      <c r="H37" s="54">
        <v>680</v>
      </c>
      <c r="I37" s="54">
        <v>1021</v>
      </c>
      <c r="J37" s="48">
        <v>1002</v>
      </c>
      <c r="K37" s="48">
        <v>1021</v>
      </c>
      <c r="L37" s="48">
        <v>1005</v>
      </c>
      <c r="M37" s="48">
        <v>1005</v>
      </c>
      <c r="N37" s="48">
        <v>128</v>
      </c>
      <c r="O37" s="58" t="s">
        <v>9</v>
      </c>
      <c r="P37" s="50">
        <v>0</v>
      </c>
      <c r="Q37" s="50">
        <v>0</v>
      </c>
      <c r="R37" s="50">
        <v>0</v>
      </c>
      <c r="S37" s="50">
        <v>0</v>
      </c>
      <c r="T37" s="50">
        <v>0</v>
      </c>
      <c r="U37" s="50">
        <v>0</v>
      </c>
      <c r="V37" s="50">
        <v>0</v>
      </c>
      <c r="W37" s="50">
        <v>0</v>
      </c>
      <c r="X37" s="50">
        <v>0</v>
      </c>
      <c r="Y37" s="50">
        <v>0</v>
      </c>
      <c r="Z37" s="50">
        <v>0</v>
      </c>
      <c r="AA37" s="50">
        <v>0</v>
      </c>
      <c r="AB37" s="51">
        <v>0</v>
      </c>
      <c r="AC37" s="51">
        <v>0</v>
      </c>
      <c r="AD37" s="51">
        <v>0</v>
      </c>
      <c r="AE37" s="47" t="s">
        <v>9</v>
      </c>
      <c r="AF37" s="3"/>
      <c r="AG37" s="3"/>
      <c r="AH37" s="3"/>
    </row>
    <row r="38" spans="1:34" ht="15" customHeight="1">
      <c r="A38" s="41">
        <v>27</v>
      </c>
      <c r="B38" s="42" t="s">
        <v>35</v>
      </c>
      <c r="C38" s="43">
        <v>3472456</v>
      </c>
      <c r="D38" s="43">
        <v>3303591</v>
      </c>
      <c r="E38" s="43">
        <v>3467984</v>
      </c>
      <c r="F38" s="52">
        <v>60</v>
      </c>
      <c r="G38" s="53">
        <v>177</v>
      </c>
      <c r="H38" s="54">
        <v>121</v>
      </c>
      <c r="I38" s="54">
        <v>121</v>
      </c>
      <c r="J38" s="48">
        <v>150</v>
      </c>
      <c r="K38" s="48">
        <v>118</v>
      </c>
      <c r="L38" s="48">
        <v>127</v>
      </c>
      <c r="M38" s="48">
        <v>245</v>
      </c>
      <c r="N38" s="58" t="s">
        <v>9</v>
      </c>
      <c r="O38" s="48">
        <v>138</v>
      </c>
      <c r="P38" s="50">
        <v>138.18</v>
      </c>
      <c r="Q38" s="50">
        <v>138</v>
      </c>
      <c r="R38" s="50">
        <v>138</v>
      </c>
      <c r="S38" s="50">
        <v>138</v>
      </c>
      <c r="T38" s="50">
        <v>138</v>
      </c>
      <c r="U38" s="50">
        <v>138</v>
      </c>
      <c r="V38" s="50">
        <v>0</v>
      </c>
      <c r="W38" s="50">
        <v>138</v>
      </c>
      <c r="X38" s="50">
        <v>0</v>
      </c>
      <c r="Y38" s="50">
        <v>0</v>
      </c>
      <c r="Z38" s="50">
        <v>0</v>
      </c>
      <c r="AA38" s="50">
        <v>0</v>
      </c>
      <c r="AB38" s="51">
        <v>0</v>
      </c>
      <c r="AC38" s="51">
        <v>0</v>
      </c>
      <c r="AD38" s="51">
        <v>0</v>
      </c>
      <c r="AE38" s="47" t="s">
        <v>9</v>
      </c>
      <c r="AF38" s="3"/>
      <c r="AG38" s="3"/>
      <c r="AH38" s="3"/>
    </row>
    <row r="39" spans="1:34" ht="15" customHeight="1">
      <c r="A39" s="41">
        <v>28</v>
      </c>
      <c r="B39" s="42" t="s">
        <v>36</v>
      </c>
      <c r="C39" s="43">
        <v>216943</v>
      </c>
      <c r="D39" s="43">
        <v>220919</v>
      </c>
      <c r="E39" s="43">
        <v>246936</v>
      </c>
      <c r="F39" s="44" t="s">
        <v>9</v>
      </c>
      <c r="G39" s="45" t="s">
        <v>9</v>
      </c>
      <c r="H39" s="61" t="s">
        <v>9</v>
      </c>
      <c r="I39" s="61" t="s">
        <v>9</v>
      </c>
      <c r="J39" s="47" t="s">
        <v>9</v>
      </c>
      <c r="K39" s="47" t="s">
        <v>9</v>
      </c>
      <c r="L39" s="47" t="s">
        <v>9</v>
      </c>
      <c r="M39" s="47" t="s">
        <v>9</v>
      </c>
      <c r="N39" s="58" t="s">
        <v>9</v>
      </c>
      <c r="O39" s="58" t="s">
        <v>9</v>
      </c>
      <c r="P39" s="50">
        <v>0</v>
      </c>
      <c r="Q39" s="50">
        <v>0</v>
      </c>
      <c r="R39" s="50">
        <v>0</v>
      </c>
      <c r="S39" s="50">
        <v>0</v>
      </c>
      <c r="T39" s="50">
        <v>0</v>
      </c>
      <c r="U39" s="50">
        <v>0</v>
      </c>
      <c r="V39" s="50">
        <v>0</v>
      </c>
      <c r="W39" s="50">
        <v>0</v>
      </c>
      <c r="X39" s="50">
        <v>0</v>
      </c>
      <c r="Y39" s="50">
        <v>0</v>
      </c>
      <c r="Z39" s="50">
        <v>0</v>
      </c>
      <c r="AA39" s="50">
        <v>0</v>
      </c>
      <c r="AB39" s="51">
        <v>0</v>
      </c>
      <c r="AC39" s="51">
        <v>0</v>
      </c>
      <c r="AD39" s="51">
        <v>0</v>
      </c>
      <c r="AE39" s="47" t="s">
        <v>9</v>
      </c>
      <c r="AF39" s="3"/>
      <c r="AG39" s="3"/>
      <c r="AH39" s="3"/>
    </row>
    <row r="40" spans="1:34" ht="15" customHeight="1">
      <c r="A40" s="41">
        <v>29</v>
      </c>
      <c r="B40" s="42" t="s">
        <v>37</v>
      </c>
      <c r="C40" s="43"/>
      <c r="D40" s="43"/>
      <c r="E40" s="43"/>
      <c r="F40" s="52"/>
      <c r="G40" s="45" t="s">
        <v>9</v>
      </c>
      <c r="H40" s="57" t="s">
        <v>9</v>
      </c>
      <c r="I40" s="57" t="s">
        <v>9</v>
      </c>
      <c r="J40" s="47" t="s">
        <v>9</v>
      </c>
      <c r="K40" s="47" t="s">
        <v>9</v>
      </c>
      <c r="L40" s="47" t="s">
        <v>9</v>
      </c>
      <c r="M40" s="47" t="s">
        <v>9</v>
      </c>
      <c r="N40" s="58" t="s">
        <v>9</v>
      </c>
      <c r="O40" s="58" t="s">
        <v>9</v>
      </c>
      <c r="P40" s="50">
        <v>0</v>
      </c>
      <c r="Q40" s="50">
        <v>0</v>
      </c>
      <c r="R40" s="50">
        <v>0</v>
      </c>
      <c r="S40" s="50">
        <v>0</v>
      </c>
      <c r="T40" s="50">
        <v>0</v>
      </c>
      <c r="U40" s="50">
        <v>0</v>
      </c>
      <c r="V40" s="50">
        <v>0</v>
      </c>
      <c r="W40" s="50">
        <v>0</v>
      </c>
      <c r="X40" s="50">
        <v>0</v>
      </c>
      <c r="Y40" s="50">
        <v>0</v>
      </c>
      <c r="Z40" s="50">
        <v>0</v>
      </c>
      <c r="AA40" s="50">
        <v>0</v>
      </c>
      <c r="AB40" s="51">
        <v>0</v>
      </c>
      <c r="AC40" s="51">
        <v>0</v>
      </c>
      <c r="AD40" s="51">
        <v>0</v>
      </c>
      <c r="AE40" s="47" t="s">
        <v>9</v>
      </c>
      <c r="AF40" s="3"/>
      <c r="AG40" s="3"/>
      <c r="AH40" s="3"/>
    </row>
    <row r="41" spans="1:34" ht="15" customHeight="1">
      <c r="A41" s="41">
        <v>30</v>
      </c>
      <c r="B41" s="42" t="s">
        <v>38</v>
      </c>
      <c r="C41" s="43"/>
      <c r="D41" s="43"/>
      <c r="E41" s="43"/>
      <c r="F41" s="52"/>
      <c r="G41" s="53"/>
      <c r="H41" s="59" t="s">
        <v>9</v>
      </c>
      <c r="I41" s="59" t="s">
        <v>9</v>
      </c>
      <c r="J41" s="47" t="s">
        <v>9</v>
      </c>
      <c r="K41" s="47" t="s">
        <v>9</v>
      </c>
      <c r="L41" s="47" t="s">
        <v>9</v>
      </c>
      <c r="M41" s="47" t="s">
        <v>9</v>
      </c>
      <c r="N41" s="58" t="s">
        <v>9</v>
      </c>
      <c r="O41" s="58" t="s">
        <v>9</v>
      </c>
      <c r="P41" s="50">
        <v>0</v>
      </c>
      <c r="Q41" s="50">
        <v>0</v>
      </c>
      <c r="R41" s="50">
        <v>0</v>
      </c>
      <c r="S41" s="50">
        <v>0</v>
      </c>
      <c r="T41" s="50">
        <v>0</v>
      </c>
      <c r="U41" s="50">
        <v>0</v>
      </c>
      <c r="V41" s="50">
        <v>0</v>
      </c>
      <c r="W41" s="50">
        <v>0</v>
      </c>
      <c r="X41" s="50">
        <v>0</v>
      </c>
      <c r="Y41" s="50">
        <v>0</v>
      </c>
      <c r="Z41" s="50">
        <v>0</v>
      </c>
      <c r="AA41" s="50">
        <v>0</v>
      </c>
      <c r="AB41" s="51">
        <v>0</v>
      </c>
      <c r="AC41" s="51">
        <v>0</v>
      </c>
      <c r="AD41" s="51">
        <v>0</v>
      </c>
      <c r="AE41" s="47" t="s">
        <v>9</v>
      </c>
      <c r="AF41" s="3"/>
      <c r="AG41" s="3"/>
      <c r="AH41" s="3"/>
    </row>
    <row r="42" spans="1:34" ht="15" customHeight="1">
      <c r="A42" s="41">
        <v>31</v>
      </c>
      <c r="B42" s="42" t="s">
        <v>39</v>
      </c>
      <c r="C42" s="43">
        <v>7911</v>
      </c>
      <c r="D42" s="43">
        <v>51330</v>
      </c>
      <c r="E42" s="43">
        <v>29904</v>
      </c>
      <c r="F42" s="44" t="s">
        <v>9</v>
      </c>
      <c r="G42" s="45" t="s">
        <v>9</v>
      </c>
      <c r="H42" s="61" t="s">
        <v>9</v>
      </c>
      <c r="I42" s="61" t="s">
        <v>9</v>
      </c>
      <c r="J42" s="47" t="s">
        <v>9</v>
      </c>
      <c r="K42" s="47" t="s">
        <v>9</v>
      </c>
      <c r="L42" s="47" t="s">
        <v>9</v>
      </c>
      <c r="M42" s="47" t="s">
        <v>9</v>
      </c>
      <c r="N42" s="58" t="s">
        <v>9</v>
      </c>
      <c r="O42" s="58" t="s">
        <v>9</v>
      </c>
      <c r="P42" s="50">
        <v>0</v>
      </c>
      <c r="Q42" s="50">
        <v>0</v>
      </c>
      <c r="R42" s="50">
        <v>0</v>
      </c>
      <c r="S42" s="50">
        <v>0</v>
      </c>
      <c r="T42" s="50">
        <v>0</v>
      </c>
      <c r="U42" s="50">
        <v>0</v>
      </c>
      <c r="V42" s="50">
        <v>0</v>
      </c>
      <c r="W42" s="50">
        <v>0</v>
      </c>
      <c r="X42" s="50">
        <v>0</v>
      </c>
      <c r="Y42" s="50">
        <v>0</v>
      </c>
      <c r="Z42" s="50">
        <v>0</v>
      </c>
      <c r="AA42" s="50">
        <v>0</v>
      </c>
      <c r="AB42" s="51">
        <v>0</v>
      </c>
      <c r="AC42" s="51">
        <v>0</v>
      </c>
      <c r="AD42" s="51">
        <v>0</v>
      </c>
      <c r="AE42" s="47" t="s">
        <v>9</v>
      </c>
      <c r="AF42" s="3"/>
      <c r="AG42" s="3"/>
      <c r="AH42" s="3"/>
    </row>
    <row r="43" spans="1:34" ht="15" customHeight="1">
      <c r="A43" s="41">
        <v>32</v>
      </c>
      <c r="B43" s="42" t="s">
        <v>40</v>
      </c>
      <c r="C43" s="43"/>
      <c r="D43" s="43"/>
      <c r="E43" s="43"/>
      <c r="F43" s="52"/>
      <c r="G43" s="45" t="s">
        <v>9</v>
      </c>
      <c r="H43" s="61" t="s">
        <v>9</v>
      </c>
      <c r="I43" s="61" t="s">
        <v>9</v>
      </c>
      <c r="J43" s="47" t="s">
        <v>9</v>
      </c>
      <c r="K43" s="47" t="s">
        <v>9</v>
      </c>
      <c r="L43" s="47" t="s">
        <v>9</v>
      </c>
      <c r="M43" s="47" t="s">
        <v>9</v>
      </c>
      <c r="N43" s="58" t="s">
        <v>9</v>
      </c>
      <c r="O43" s="58" t="s">
        <v>9</v>
      </c>
      <c r="P43" s="50">
        <v>0</v>
      </c>
      <c r="Q43" s="50">
        <v>0</v>
      </c>
      <c r="R43" s="50">
        <v>0</v>
      </c>
      <c r="S43" s="50">
        <v>0</v>
      </c>
      <c r="T43" s="50">
        <v>0</v>
      </c>
      <c r="U43" s="50">
        <v>0</v>
      </c>
      <c r="V43" s="50">
        <v>0</v>
      </c>
      <c r="W43" s="50">
        <v>0</v>
      </c>
      <c r="X43" s="50">
        <v>0</v>
      </c>
      <c r="Y43" s="50">
        <v>0</v>
      </c>
      <c r="Z43" s="50">
        <v>0</v>
      </c>
      <c r="AA43" s="50">
        <v>0</v>
      </c>
      <c r="AB43" s="51">
        <v>0</v>
      </c>
      <c r="AC43" s="51">
        <v>0</v>
      </c>
      <c r="AD43" s="51">
        <v>0</v>
      </c>
      <c r="AE43" s="47" t="s">
        <v>9</v>
      </c>
      <c r="AF43" s="3"/>
      <c r="AG43" s="3"/>
      <c r="AH43" s="3"/>
    </row>
    <row r="44" spans="1:34" ht="15" customHeight="1">
      <c r="A44" s="41">
        <v>33</v>
      </c>
      <c r="B44" s="42" t="s">
        <v>41</v>
      </c>
      <c r="C44" s="43">
        <v>29110</v>
      </c>
      <c r="D44" s="43">
        <v>37090</v>
      </c>
      <c r="E44" s="43">
        <v>42864</v>
      </c>
      <c r="F44" s="44" t="s">
        <v>9</v>
      </c>
      <c r="G44" s="45" t="s">
        <v>9</v>
      </c>
      <c r="H44" s="61" t="s">
        <v>9</v>
      </c>
      <c r="I44" s="61" t="s">
        <v>9</v>
      </c>
      <c r="J44" s="47" t="s">
        <v>9</v>
      </c>
      <c r="K44" s="47" t="s">
        <v>9</v>
      </c>
      <c r="L44" s="47" t="s">
        <v>9</v>
      </c>
      <c r="M44" s="47" t="s">
        <v>9</v>
      </c>
      <c r="N44" s="58" t="s">
        <v>9</v>
      </c>
      <c r="O44" s="58" t="s">
        <v>9</v>
      </c>
      <c r="P44" s="50">
        <v>0</v>
      </c>
      <c r="Q44" s="50">
        <v>0</v>
      </c>
      <c r="R44" s="50">
        <v>0</v>
      </c>
      <c r="S44" s="50">
        <v>0</v>
      </c>
      <c r="T44" s="50">
        <v>0</v>
      </c>
      <c r="U44" s="50">
        <v>0</v>
      </c>
      <c r="V44" s="50">
        <v>0</v>
      </c>
      <c r="W44" s="50">
        <v>0</v>
      </c>
      <c r="X44" s="50">
        <v>0</v>
      </c>
      <c r="Y44" s="50">
        <v>0</v>
      </c>
      <c r="Z44" s="50">
        <v>0</v>
      </c>
      <c r="AA44" s="50">
        <v>0</v>
      </c>
      <c r="AB44" s="51">
        <v>0</v>
      </c>
      <c r="AC44" s="51">
        <v>0</v>
      </c>
      <c r="AD44" s="51">
        <v>0</v>
      </c>
      <c r="AE44" s="47" t="s">
        <v>9</v>
      </c>
      <c r="AF44" s="3"/>
      <c r="AG44" s="3"/>
      <c r="AH44" s="3"/>
    </row>
    <row r="45" spans="1:34" ht="15" customHeight="1">
      <c r="A45" s="41">
        <v>34</v>
      </c>
      <c r="B45" s="42" t="s">
        <v>42</v>
      </c>
      <c r="C45" s="43"/>
      <c r="D45" s="43"/>
      <c r="E45" s="43"/>
      <c r="F45" s="52"/>
      <c r="G45" s="53"/>
      <c r="H45" s="62"/>
      <c r="I45" s="62"/>
      <c r="J45" s="47"/>
      <c r="K45" s="47"/>
      <c r="L45" s="47"/>
      <c r="M45" s="47"/>
      <c r="N45" s="48"/>
      <c r="O45" s="48"/>
      <c r="P45" s="50"/>
      <c r="Q45" s="50"/>
      <c r="R45" s="50"/>
      <c r="S45" s="50"/>
      <c r="T45" s="50"/>
      <c r="U45" s="50"/>
      <c r="V45" s="50"/>
      <c r="W45" s="50"/>
      <c r="X45" s="50"/>
      <c r="Y45" s="63"/>
      <c r="Z45" s="50">
        <v>0</v>
      </c>
      <c r="AA45" s="50">
        <v>0</v>
      </c>
      <c r="AB45" s="51">
        <v>0</v>
      </c>
      <c r="AC45" s="51">
        <v>0</v>
      </c>
      <c r="AD45" s="51">
        <v>0</v>
      </c>
      <c r="AE45" s="47" t="s">
        <v>9</v>
      </c>
      <c r="AF45" s="3"/>
      <c r="AG45" s="3"/>
      <c r="AH45" s="3"/>
    </row>
    <row r="46" spans="1:34" ht="15" customHeight="1">
      <c r="A46" s="41">
        <v>35</v>
      </c>
      <c r="B46" s="42" t="s">
        <v>43</v>
      </c>
      <c r="C46" s="43"/>
      <c r="D46" s="43"/>
      <c r="E46" s="43"/>
      <c r="F46" s="52"/>
      <c r="G46" s="53"/>
      <c r="H46" s="59" t="s">
        <v>9</v>
      </c>
      <c r="I46" s="59" t="s">
        <v>9</v>
      </c>
      <c r="J46" s="47" t="s">
        <v>9</v>
      </c>
      <c r="K46" s="47" t="s">
        <v>9</v>
      </c>
      <c r="L46" s="47" t="s">
        <v>9</v>
      </c>
      <c r="M46" s="47" t="s">
        <v>9</v>
      </c>
      <c r="N46" s="58" t="s">
        <v>9</v>
      </c>
      <c r="O46" s="58" t="s">
        <v>9</v>
      </c>
      <c r="P46" s="50">
        <v>0</v>
      </c>
      <c r="Q46" s="50">
        <v>0</v>
      </c>
      <c r="R46" s="50">
        <v>0</v>
      </c>
      <c r="S46" s="50">
        <v>0</v>
      </c>
      <c r="T46" s="50">
        <v>0</v>
      </c>
      <c r="U46" s="50">
        <v>0</v>
      </c>
      <c r="V46" s="50">
        <v>0</v>
      </c>
      <c r="W46" s="50">
        <v>0</v>
      </c>
      <c r="X46" s="50">
        <v>0</v>
      </c>
      <c r="Y46" s="50">
        <v>0</v>
      </c>
      <c r="Z46" s="50">
        <v>0</v>
      </c>
      <c r="AA46" s="50">
        <v>0</v>
      </c>
      <c r="AB46" s="51">
        <v>0</v>
      </c>
      <c r="AC46" s="51">
        <v>0</v>
      </c>
      <c r="AD46" s="51">
        <v>0</v>
      </c>
      <c r="AE46" s="47" t="s">
        <v>9</v>
      </c>
      <c r="AF46" s="3"/>
      <c r="AG46" s="3"/>
      <c r="AH46" s="3"/>
    </row>
    <row r="47" spans="1:34" ht="15" customHeight="1">
      <c r="A47" s="41">
        <v>36</v>
      </c>
      <c r="B47" s="42" t="s">
        <v>44</v>
      </c>
      <c r="C47" s="64"/>
      <c r="D47" s="64"/>
      <c r="E47" s="43"/>
      <c r="F47" s="52"/>
      <c r="G47" s="53"/>
      <c r="H47" s="59"/>
      <c r="I47" s="59"/>
      <c r="J47" s="47"/>
      <c r="K47" s="47"/>
      <c r="L47" s="47"/>
      <c r="M47" s="47"/>
      <c r="N47" s="48"/>
      <c r="O47" s="48"/>
      <c r="P47" s="50"/>
      <c r="Q47" s="50"/>
      <c r="R47" s="50"/>
      <c r="S47" s="50"/>
      <c r="T47" s="50"/>
      <c r="U47" s="50"/>
      <c r="V47" s="50"/>
      <c r="W47" s="50"/>
      <c r="X47" s="50"/>
      <c r="Y47" s="63">
        <v>0</v>
      </c>
      <c r="Z47" s="50">
        <v>0</v>
      </c>
      <c r="AA47" s="50">
        <v>0</v>
      </c>
      <c r="AB47" s="51">
        <v>0</v>
      </c>
      <c r="AC47" s="51">
        <v>0</v>
      </c>
      <c r="AD47" s="51">
        <v>0</v>
      </c>
      <c r="AE47" s="47" t="s">
        <v>9</v>
      </c>
      <c r="AF47" s="3"/>
      <c r="AG47" s="3"/>
      <c r="AH47" s="3"/>
    </row>
    <row r="48" spans="1:34" ht="15" customHeight="1">
      <c r="A48" s="41">
        <v>37</v>
      </c>
      <c r="B48" s="42" t="s">
        <v>45</v>
      </c>
      <c r="C48" s="64"/>
      <c r="D48" s="64"/>
      <c r="E48" s="43"/>
      <c r="F48" s="52"/>
      <c r="G48" s="53"/>
      <c r="H48" s="59"/>
      <c r="I48" s="59"/>
      <c r="J48" s="47"/>
      <c r="K48" s="47"/>
      <c r="L48" s="47"/>
      <c r="M48" s="47"/>
      <c r="N48" s="48"/>
      <c r="O48" s="48"/>
      <c r="P48" s="50"/>
      <c r="Q48" s="50"/>
      <c r="R48" s="50"/>
      <c r="S48" s="50"/>
      <c r="T48" s="50"/>
      <c r="U48" s="50"/>
      <c r="V48" s="50"/>
      <c r="W48" s="50"/>
      <c r="X48" s="50"/>
      <c r="Y48" s="63">
        <v>0</v>
      </c>
      <c r="Z48" s="50">
        <v>0</v>
      </c>
      <c r="AA48" s="50">
        <v>0</v>
      </c>
      <c r="AB48" s="51">
        <v>0</v>
      </c>
      <c r="AC48" s="51">
        <v>0</v>
      </c>
      <c r="AD48" s="51">
        <v>0</v>
      </c>
      <c r="AE48" s="47" t="s">
        <v>9</v>
      </c>
      <c r="AF48" s="3"/>
      <c r="AG48" s="3"/>
      <c r="AH48" s="3"/>
    </row>
    <row r="49" spans="1:34" ht="15" customHeight="1">
      <c r="A49" s="41">
        <v>38</v>
      </c>
      <c r="B49" s="42" t="s">
        <v>46</v>
      </c>
      <c r="C49" s="64"/>
      <c r="D49" s="64"/>
      <c r="E49" s="43"/>
      <c r="F49" s="52"/>
      <c r="G49" s="53"/>
      <c r="H49" s="59"/>
      <c r="I49" s="59"/>
      <c r="J49" s="47"/>
      <c r="K49" s="47"/>
      <c r="L49" s="47"/>
      <c r="M49" s="47"/>
      <c r="N49" s="48"/>
      <c r="O49" s="48"/>
      <c r="P49" s="50"/>
      <c r="Q49" s="50"/>
      <c r="R49" s="50"/>
      <c r="S49" s="50"/>
      <c r="T49" s="50"/>
      <c r="U49" s="50"/>
      <c r="V49" s="50"/>
      <c r="W49" s="50"/>
      <c r="X49" s="50"/>
      <c r="Y49" s="63">
        <v>0</v>
      </c>
      <c r="Z49" s="50">
        <v>0</v>
      </c>
      <c r="AA49" s="50">
        <v>0</v>
      </c>
      <c r="AB49" s="51">
        <v>0</v>
      </c>
      <c r="AC49" s="51">
        <v>0</v>
      </c>
      <c r="AD49" s="51">
        <v>0</v>
      </c>
      <c r="AE49" s="47" t="s">
        <v>9</v>
      </c>
      <c r="AF49" s="3"/>
      <c r="AG49" s="3"/>
      <c r="AH49" s="3"/>
    </row>
    <row r="50" spans="1:34" ht="7.15" customHeight="1">
      <c r="A50" s="41"/>
      <c r="B50" s="42"/>
      <c r="C50" s="43"/>
      <c r="D50" s="43"/>
      <c r="E50" s="43"/>
      <c r="F50" s="65"/>
      <c r="G50" s="65"/>
      <c r="H50" s="66"/>
      <c r="I50" s="66"/>
      <c r="J50" s="67"/>
      <c r="K50" s="67"/>
      <c r="L50" s="67"/>
      <c r="M50" s="67"/>
      <c r="N50" s="67"/>
      <c r="O50" s="67"/>
      <c r="P50" s="51"/>
      <c r="Q50" s="51"/>
      <c r="R50" s="3"/>
      <c r="S50" s="51"/>
      <c r="T50" s="51"/>
      <c r="U50" s="51"/>
      <c r="V50" s="51"/>
      <c r="W50" s="51"/>
      <c r="X50" s="51"/>
      <c r="Y50" s="68"/>
      <c r="Z50" s="50"/>
      <c r="AA50" s="50"/>
      <c r="AB50" s="50"/>
      <c r="AC50" s="50"/>
      <c r="AD50" s="47"/>
      <c r="AE50" s="47"/>
      <c r="AF50" s="3"/>
      <c r="AG50" s="3"/>
      <c r="AH50" s="3"/>
    </row>
    <row r="51" spans="1:34" ht="15" customHeight="1" thickBot="1">
      <c r="A51" s="69" t="s">
        <v>47</v>
      </c>
      <c r="B51" s="70"/>
      <c r="C51" s="71">
        <v>48240009</v>
      </c>
      <c r="D51" s="71">
        <v>48181087</v>
      </c>
      <c r="E51" s="71">
        <v>46641524</v>
      </c>
      <c r="F51" s="72">
        <f t="shared" ref="F51:R51" si="2">SUM(F12:F50)</f>
        <v>153648</v>
      </c>
      <c r="G51" s="73">
        <f t="shared" si="2"/>
        <v>161003</v>
      </c>
      <c r="H51" s="74">
        <f t="shared" si="2"/>
        <v>165194</v>
      </c>
      <c r="I51" s="74">
        <f t="shared" si="2"/>
        <v>169821</v>
      </c>
      <c r="J51" s="75">
        <f t="shared" si="2"/>
        <v>165951</v>
      </c>
      <c r="K51" s="75">
        <f t="shared" si="2"/>
        <v>166091</v>
      </c>
      <c r="L51" s="76">
        <f t="shared" si="2"/>
        <v>146859</v>
      </c>
      <c r="M51" s="76">
        <f t="shared" si="2"/>
        <v>150223</v>
      </c>
      <c r="N51" s="76">
        <f t="shared" si="2"/>
        <v>153971</v>
      </c>
      <c r="O51" s="76">
        <f t="shared" si="2"/>
        <v>156901</v>
      </c>
      <c r="P51" s="76">
        <f t="shared" si="2"/>
        <v>156604.18</v>
      </c>
      <c r="Q51" s="77">
        <f t="shared" si="2"/>
        <v>150776</v>
      </c>
      <c r="R51" s="77">
        <f t="shared" si="2"/>
        <v>145575</v>
      </c>
      <c r="S51" s="78">
        <v>145460.47</v>
      </c>
      <c r="T51" s="78">
        <f t="shared" ref="T51:X51" si="3">SUM(T12:T46)</f>
        <v>154369.30359500877</v>
      </c>
      <c r="U51" s="78">
        <f t="shared" si="3"/>
        <v>132615</v>
      </c>
      <c r="V51" s="78">
        <f t="shared" si="3"/>
        <v>138934.758</v>
      </c>
      <c r="W51" s="78">
        <f t="shared" si="3"/>
        <v>146251.09249061518</v>
      </c>
      <c r="X51" s="78">
        <f t="shared" si="3"/>
        <v>140236.16622000001</v>
      </c>
      <c r="Y51" s="78">
        <f t="shared" ref="Y51:AD51" si="4">SUM(Y12:Y49)</f>
        <v>129832.07701245754</v>
      </c>
      <c r="Z51" s="78">
        <f t="shared" si="4"/>
        <v>144063.31666123617</v>
      </c>
      <c r="AA51" s="78">
        <f t="shared" si="4"/>
        <v>137837.27408510001</v>
      </c>
      <c r="AB51" s="78">
        <f t="shared" si="4"/>
        <v>124661.44581988662</v>
      </c>
      <c r="AC51" s="78">
        <f t="shared" si="4"/>
        <v>116506.27978611429</v>
      </c>
      <c r="AD51" s="78">
        <f t="shared" si="4"/>
        <v>116030.39264781</v>
      </c>
      <c r="AE51" s="79">
        <f>((AD51-AC51)/AC51)*100</f>
        <v>-0.40846479621350362</v>
      </c>
      <c r="AF51" s="3"/>
      <c r="AG51" s="3"/>
      <c r="AH51" s="3"/>
    </row>
    <row r="52" spans="1:34" ht="7.15" customHeight="1">
      <c r="A52" s="80"/>
      <c r="B52" s="81"/>
      <c r="C52" s="82"/>
      <c r="D52" s="82"/>
      <c r="E52" s="82"/>
      <c r="F52" s="83"/>
      <c r="G52" s="83"/>
      <c r="H52" s="83"/>
      <c r="I52" s="83"/>
      <c r="J52" s="83"/>
      <c r="K52" s="83"/>
      <c r="L52" s="83"/>
      <c r="M52" s="84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5"/>
      <c r="AE52" s="85"/>
      <c r="AF52" s="2"/>
      <c r="AG52" s="2"/>
      <c r="AH52" s="2"/>
    </row>
    <row r="53" spans="1:34" ht="15" customHeight="1">
      <c r="A53" s="86" t="s">
        <v>48</v>
      </c>
      <c r="B53" s="87"/>
      <c r="C53" s="87"/>
      <c r="D53" s="87"/>
      <c r="E53" s="87"/>
      <c r="F53" s="87"/>
      <c r="G53" s="88"/>
      <c r="H53" s="88"/>
      <c r="I53" s="88"/>
      <c r="J53" s="88"/>
      <c r="K53" s="88"/>
      <c r="L53" s="88"/>
      <c r="M53" s="89"/>
      <c r="N53" s="88"/>
      <c r="O53" s="88"/>
      <c r="P53" s="88"/>
      <c r="Q53" s="90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0"/>
      <c r="AE53" s="90"/>
      <c r="AF53" s="2"/>
      <c r="AG53" s="2"/>
      <c r="AH53" s="2"/>
    </row>
    <row r="54" spans="1:34" ht="15" customHeight="1">
      <c r="A54" s="92" t="s">
        <v>49</v>
      </c>
      <c r="B54" s="87"/>
      <c r="C54" s="87"/>
      <c r="D54" s="87"/>
      <c r="E54" s="87"/>
      <c r="F54" s="87"/>
      <c r="G54" s="88"/>
      <c r="H54" s="88"/>
      <c r="I54" s="88"/>
      <c r="J54" s="88"/>
      <c r="K54" s="88"/>
      <c r="L54" s="88"/>
      <c r="M54" s="89"/>
      <c r="N54" s="88"/>
      <c r="O54" s="88"/>
      <c r="P54" s="88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2"/>
      <c r="AG54" s="2"/>
      <c r="AH54" s="2"/>
    </row>
    <row r="55" spans="1:34" ht="7.15" customHeight="1">
      <c r="A55" s="92"/>
      <c r="B55" s="87"/>
      <c r="C55" s="87"/>
      <c r="D55" s="87"/>
      <c r="E55" s="87"/>
      <c r="F55" s="87"/>
      <c r="G55" s="88"/>
      <c r="H55" s="88"/>
      <c r="I55" s="88"/>
      <c r="J55" s="88"/>
      <c r="K55" s="88"/>
      <c r="L55" s="88"/>
      <c r="M55" s="89"/>
      <c r="N55" s="88"/>
      <c r="O55" s="88"/>
      <c r="P55" s="88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2"/>
      <c r="AG55" s="2"/>
      <c r="AH55" s="2"/>
    </row>
    <row r="56" spans="1:34" ht="15" customHeight="1">
      <c r="A56" s="86" t="s">
        <v>50</v>
      </c>
      <c r="B56" s="87"/>
      <c r="C56" s="13"/>
      <c r="D56" s="13"/>
      <c r="E56" s="13"/>
      <c r="F56" s="13"/>
      <c r="G56" s="13"/>
      <c r="H56" s="13"/>
      <c r="I56" s="13"/>
      <c r="J56" s="13"/>
      <c r="K56" s="13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:34" ht="15" hidden="1" customHeight="1">
      <c r="A57" s="86" t="s">
        <v>51</v>
      </c>
      <c r="B57" s="87"/>
      <c r="C57" s="13"/>
      <c r="D57" s="13"/>
      <c r="E57" s="13"/>
      <c r="F57" s="13"/>
      <c r="G57" s="13"/>
      <c r="H57" s="13"/>
      <c r="I57" s="13"/>
      <c r="J57" s="13"/>
      <c r="K57" s="13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:34" ht="15" hidden="1" customHeight="1">
      <c r="A58" s="86" t="s">
        <v>52</v>
      </c>
      <c r="B58" s="87"/>
      <c r="C58" s="13"/>
      <c r="D58" s="13"/>
      <c r="E58" s="13"/>
      <c r="F58" s="13"/>
      <c r="G58" s="13"/>
      <c r="H58" s="13"/>
      <c r="I58" s="13"/>
      <c r="J58" s="13"/>
      <c r="K58" s="13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:34" ht="15" customHeight="1">
      <c r="A59" s="92" t="s">
        <v>53</v>
      </c>
      <c r="B59" s="87"/>
      <c r="C59" s="13"/>
      <c r="D59" s="13"/>
      <c r="E59" s="13"/>
      <c r="F59" s="13"/>
      <c r="G59" s="13"/>
      <c r="H59" s="13"/>
      <c r="I59" s="13"/>
      <c r="J59" s="13"/>
      <c r="K59" s="13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:34" ht="15" hidden="1" customHeight="1">
      <c r="A60" s="93" t="s">
        <v>54</v>
      </c>
      <c r="B60" s="87"/>
      <c r="C60" s="13"/>
      <c r="D60" s="13"/>
      <c r="E60" s="13"/>
      <c r="F60" s="13"/>
      <c r="G60" s="13"/>
      <c r="H60" s="13"/>
      <c r="I60" s="13"/>
      <c r="J60" s="13"/>
      <c r="K60" s="13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:34" ht="15" hidden="1" customHeight="1">
      <c r="A61" s="92" t="s">
        <v>55</v>
      </c>
      <c r="B61" s="87"/>
      <c r="C61" s="94"/>
      <c r="D61" s="94"/>
      <c r="E61" s="94"/>
      <c r="F61" s="94"/>
      <c r="G61" s="94"/>
      <c r="H61" s="94"/>
      <c r="I61" s="94"/>
      <c r="J61" s="94"/>
      <c r="K61" s="94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34" ht="1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51"/>
      <c r="Q62" s="51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:34" ht="1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51"/>
      <c r="Q63" s="51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1:34" ht="1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51"/>
      <c r="Q64" s="51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1:34" ht="1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51"/>
      <c r="Q65" s="51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1:34" ht="1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51"/>
      <c r="Q66" s="51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1:34" ht="1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51"/>
      <c r="Q67" s="51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:34" ht="1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51"/>
      <c r="Q68" s="51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1:34" ht="1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51"/>
      <c r="Q69" s="51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:34" ht="1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51"/>
      <c r="Q70" s="51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:34" ht="1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51"/>
      <c r="Q71" s="51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:34" ht="1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51"/>
      <c r="Q72" s="51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:34" ht="1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51"/>
      <c r="Q73" s="51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1:34" ht="1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51"/>
      <c r="Q74" s="51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1:34" ht="1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51"/>
      <c r="Q75" s="51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1:34" ht="1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51"/>
      <c r="Q76" s="51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1:34" ht="1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51"/>
      <c r="Q77" s="51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1:34" ht="1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51"/>
      <c r="Q78" s="51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1:34" ht="1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51"/>
      <c r="Q79" s="51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1:34" ht="1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51"/>
      <c r="Q80" s="51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1:34" ht="1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51"/>
      <c r="Q81" s="51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1:34" ht="1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51"/>
      <c r="Q82" s="51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pans="1:34" ht="1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51"/>
      <c r="Q83" s="51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spans="1:34" ht="1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51"/>
      <c r="Q84" s="51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spans="1:34" ht="1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51"/>
      <c r="Q85" s="51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1:34" ht="1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51"/>
      <c r="Q86" s="51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1:34" ht="1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51"/>
      <c r="Q87" s="51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1:34" ht="1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51"/>
      <c r="Q88" s="51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1:34" ht="1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51"/>
      <c r="Q89" s="51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1:34" ht="1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51"/>
      <c r="Q90" s="51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spans="1:34" ht="1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spans="1:34" ht="1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spans="1:34" ht="1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spans="1:34" ht="1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spans="1:34" ht="1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1:34" ht="1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1:34" ht="1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spans="1:34" ht="1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spans="1:34" ht="1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spans="1:34" ht="1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spans="1:34" ht="1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spans="1:34" ht="1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spans="1:34" ht="1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spans="1:34" ht="1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spans="1:34" ht="1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1:34" ht="1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spans="1:34" ht="1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spans="1:34" ht="1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spans="1:34" ht="1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spans="1:34" ht="1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spans="1:34" ht="1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spans="1:34" ht="1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spans="1:34" ht="1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spans="1:34" ht="1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spans="1:34" ht="1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spans="1:34" ht="1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spans="1:34" ht="1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spans="1:34" ht="1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spans="1:34" ht="1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1:34" ht="1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1:34" ht="1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spans="1:34" ht="1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spans="1:34" ht="1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</row>
    <row r="124" spans="1:34" ht="1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spans="1:34" ht="1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1:34" ht="1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1:34" ht="1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spans="1:34" ht="1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spans="1:34" ht="1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spans="1:34" ht="1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spans="1:34" ht="1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spans="1:34" ht="1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spans="1:34" ht="1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spans="1:34" ht="1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1:34" ht="1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spans="1:34" ht="1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spans="1:34" ht="1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spans="1:34" ht="1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spans="1:34" ht="1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spans="1:34" ht="1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spans="1:34" ht="1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 spans="1:34" ht="1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spans="1:34" ht="1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 spans="1:34" ht="1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spans="1:34" ht="1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spans="1:34" ht="1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 spans="1:34" ht="1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spans="1:34" ht="1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spans="1:34" ht="1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spans="1:34" ht="1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spans="1:34" ht="1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spans="1:34" ht="1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spans="1:34" ht="1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spans="1:34" ht="1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spans="1:34" ht="1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spans="1:34" ht="1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spans="1:34" ht="1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spans="1:34" ht="1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spans="1:34" ht="1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spans="1:34" ht="1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spans="1:34" ht="1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spans="1:34" ht="1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spans="1:34" ht="1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spans="1:34" ht="1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 spans="1:34" ht="1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spans="1:34" ht="1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spans="1:34" ht="1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spans="1:34" ht="1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spans="1:34" ht="1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spans="1:34" ht="1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spans="1:34" ht="1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spans="1:34" ht="1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spans="1:34" ht="1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spans="1:34" ht="1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spans="1:34" ht="1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spans="1:34" ht="1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</row>
    <row r="177" spans="1:34" ht="1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 spans="1:34" ht="1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</row>
    <row r="179" spans="1:34" ht="1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 spans="1:34" ht="1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spans="1:34" ht="1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spans="1:34" ht="1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spans="1:34" ht="1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spans="1:34" ht="1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  <row r="185" spans="1:34" ht="1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</row>
    <row r="186" spans="1:34" ht="1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</row>
    <row r="187" spans="1:34" ht="1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</row>
    <row r="188" spans="1:34" ht="1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</row>
    <row r="189" spans="1:34" ht="1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</row>
    <row r="190" spans="1:34" ht="1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</row>
    <row r="191" spans="1:34" ht="1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</row>
    <row r="192" spans="1:34" ht="1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</row>
    <row r="193" spans="1:34" ht="1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</row>
    <row r="194" spans="1:34" ht="1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</row>
    <row r="195" spans="1:34" ht="1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</row>
    <row r="196" spans="1:34" ht="1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</row>
    <row r="197" spans="1:34" ht="1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</row>
    <row r="198" spans="1:34" ht="1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</row>
    <row r="199" spans="1:34" ht="1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</row>
    <row r="200" spans="1:34" ht="1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</row>
    <row r="201" spans="1:34" ht="1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</row>
    <row r="202" spans="1:34" ht="1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</row>
    <row r="203" spans="1:34" ht="1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</row>
    <row r="204" spans="1:34" ht="1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</row>
    <row r="205" spans="1:34" ht="1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</row>
    <row r="206" spans="1:34" ht="1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</row>
    <row r="207" spans="1:34" ht="1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</row>
    <row r="208" spans="1:34" ht="1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</row>
    <row r="209" spans="1:34" ht="1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</row>
    <row r="210" spans="1:34" ht="1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</row>
    <row r="211" spans="1:34" ht="1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</row>
    <row r="212" spans="1:34" ht="1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</row>
    <row r="213" spans="1:34" ht="1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</row>
    <row r="214" spans="1:34" ht="1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</row>
    <row r="215" spans="1:34" ht="1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</row>
    <row r="216" spans="1:34" ht="1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</row>
    <row r="217" spans="1:34" ht="1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</row>
    <row r="218" spans="1:34" ht="1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</row>
    <row r="219" spans="1:34" ht="1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</row>
    <row r="220" spans="1:34" ht="1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</row>
    <row r="221" spans="1:34" ht="1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</row>
    <row r="222" spans="1:34" ht="1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</row>
    <row r="223" spans="1:34" ht="1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</row>
    <row r="224" spans="1:34" ht="1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</row>
    <row r="225" spans="1:34" ht="1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</row>
    <row r="226" spans="1:34" ht="1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</row>
    <row r="227" spans="1:34" ht="1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</row>
    <row r="228" spans="1:34" ht="1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</row>
    <row r="229" spans="1:34" ht="1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</row>
    <row r="230" spans="1:34" ht="1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</row>
    <row r="231" spans="1:34" ht="1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</row>
    <row r="232" spans="1:34" ht="1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</row>
    <row r="233" spans="1:34" ht="1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</row>
    <row r="234" spans="1:34" ht="1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</row>
    <row r="235" spans="1:34" ht="1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</row>
    <row r="236" spans="1:34" ht="1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</row>
    <row r="237" spans="1:34" ht="1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</row>
    <row r="238" spans="1:34" ht="1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</row>
    <row r="239" spans="1:34" ht="1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</row>
    <row r="240" spans="1:34" ht="1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</row>
    <row r="241" spans="1:34" ht="1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</row>
    <row r="242" spans="1:34" ht="1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</row>
    <row r="243" spans="1:34" ht="1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</row>
    <row r="244" spans="1:34" ht="1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</row>
    <row r="245" spans="1:34" ht="1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</row>
    <row r="246" spans="1:34" ht="1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</row>
    <row r="247" spans="1:34" ht="1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</row>
    <row r="248" spans="1:34" ht="1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</row>
    <row r="249" spans="1:34" ht="1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</row>
    <row r="250" spans="1:34" ht="1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</row>
    <row r="251" spans="1:34" ht="1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</row>
    <row r="252" spans="1:34" ht="1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</row>
    <row r="253" spans="1:34" ht="1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</row>
    <row r="254" spans="1:34" ht="1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</row>
    <row r="255" spans="1:34" ht="1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</row>
    <row r="256" spans="1:34" ht="1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</row>
    <row r="257" spans="1:34" ht="1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</row>
    <row r="258" spans="1:34" ht="1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</row>
    <row r="259" spans="1:34" ht="1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</row>
    <row r="260" spans="1:34" ht="1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</row>
    <row r="261" spans="1:34" ht="1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</row>
    <row r="262" spans="1:34" ht="1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</row>
    <row r="263" spans="1:34" ht="1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</row>
    <row r="264" spans="1:34" ht="1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</row>
    <row r="265" spans="1:34" ht="1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</row>
    <row r="266" spans="1:34" ht="1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</row>
    <row r="267" spans="1:34" ht="1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</row>
    <row r="268" spans="1:34" ht="1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</row>
    <row r="269" spans="1:34" ht="1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</row>
    <row r="270" spans="1:34" ht="1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</row>
    <row r="271" spans="1:34" ht="1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</row>
    <row r="272" spans="1:34" ht="1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</row>
    <row r="273" spans="1:34" ht="1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</row>
    <row r="274" spans="1:34" ht="1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</row>
    <row r="275" spans="1:34" ht="1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</row>
    <row r="276" spans="1:34" ht="1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</row>
    <row r="277" spans="1:34" ht="1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</row>
    <row r="278" spans="1:34" ht="1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</row>
    <row r="279" spans="1:34" ht="1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</row>
    <row r="280" spans="1:34" ht="1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</row>
    <row r="281" spans="1:34" ht="1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</row>
    <row r="282" spans="1:34" ht="1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</row>
    <row r="283" spans="1:34" ht="1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</row>
    <row r="284" spans="1:34" ht="1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</row>
    <row r="285" spans="1:34" ht="1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</row>
    <row r="286" spans="1:34" ht="1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</row>
    <row r="287" spans="1:34" ht="1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</row>
    <row r="288" spans="1:34" ht="1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</row>
    <row r="289" spans="1:34" ht="1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</row>
    <row r="290" spans="1:34" ht="1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</row>
    <row r="291" spans="1:34" ht="1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</row>
    <row r="292" spans="1:34" ht="1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</row>
    <row r="293" spans="1:34" ht="1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</row>
    <row r="294" spans="1:34" ht="1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</row>
    <row r="295" spans="1:34" ht="1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</row>
    <row r="296" spans="1:34" ht="1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</row>
    <row r="297" spans="1:34" ht="1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</row>
    <row r="298" spans="1:34" ht="1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</row>
    <row r="299" spans="1:34" ht="1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</row>
    <row r="300" spans="1:34" ht="1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</row>
    <row r="301" spans="1:34" ht="1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</row>
    <row r="302" spans="1:34" ht="1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</row>
    <row r="303" spans="1:34" ht="1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</row>
    <row r="304" spans="1:34" ht="1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</row>
    <row r="305" spans="1:34" ht="1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</row>
    <row r="306" spans="1:34" ht="1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</row>
    <row r="307" spans="1:34" ht="1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</row>
    <row r="308" spans="1:34" ht="1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</row>
    <row r="309" spans="1:34" ht="1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</row>
    <row r="310" spans="1:34" ht="1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</row>
    <row r="311" spans="1:34" ht="1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</row>
    <row r="312" spans="1:34" ht="1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</row>
    <row r="313" spans="1:34" ht="1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</row>
    <row r="314" spans="1:34" ht="1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</row>
    <row r="315" spans="1:34" ht="1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</row>
    <row r="316" spans="1:34" ht="1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</row>
    <row r="317" spans="1:34" ht="1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</row>
    <row r="318" spans="1:34" ht="1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</row>
    <row r="319" spans="1:34" ht="1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</row>
    <row r="320" spans="1:34" ht="1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</row>
    <row r="321" spans="1:34" ht="1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</row>
    <row r="322" spans="1:34" ht="1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</row>
    <row r="323" spans="1:34" ht="1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</row>
    <row r="324" spans="1:34" ht="1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</row>
    <row r="325" spans="1:34" ht="1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</row>
    <row r="326" spans="1:34" ht="1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</row>
    <row r="327" spans="1:34" ht="1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</row>
    <row r="328" spans="1:34" ht="1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</row>
    <row r="329" spans="1:34" ht="1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</row>
    <row r="330" spans="1:34" ht="1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</row>
    <row r="331" spans="1:34" ht="1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</row>
    <row r="332" spans="1:34" ht="1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</row>
    <row r="333" spans="1:34" ht="1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</row>
    <row r="334" spans="1:34" ht="1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</row>
    <row r="335" spans="1:34" ht="1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</row>
    <row r="336" spans="1:34" ht="1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</row>
    <row r="337" spans="1:34" ht="1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</row>
    <row r="338" spans="1:34" ht="1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</row>
    <row r="339" spans="1:34" ht="1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</row>
    <row r="340" spans="1:34" ht="1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</row>
    <row r="341" spans="1:34" ht="1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</row>
    <row r="342" spans="1:34" ht="1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</row>
    <row r="343" spans="1:34" ht="1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</row>
    <row r="344" spans="1:34" ht="1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</row>
    <row r="345" spans="1:34" ht="1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</row>
    <row r="346" spans="1:34" ht="1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</row>
    <row r="347" spans="1:34" ht="1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</row>
    <row r="348" spans="1:34" ht="1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</row>
    <row r="349" spans="1:34" ht="1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</row>
    <row r="350" spans="1:34" ht="1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</row>
    <row r="351" spans="1:34" ht="1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</row>
    <row r="352" spans="1:34" ht="1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</row>
    <row r="353" spans="1:34" ht="1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</row>
    <row r="354" spans="1:34" ht="1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</row>
    <row r="355" spans="1:34" ht="1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</row>
    <row r="356" spans="1:34" ht="1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</row>
    <row r="357" spans="1:34" ht="1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</row>
    <row r="358" spans="1:34" ht="1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</row>
    <row r="359" spans="1:34" ht="1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</row>
    <row r="360" spans="1:34" ht="1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</row>
    <row r="361" spans="1:34" ht="1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</row>
    <row r="362" spans="1:34" ht="1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</row>
    <row r="363" spans="1:34" ht="1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</row>
    <row r="364" spans="1:34" ht="1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</row>
    <row r="365" spans="1:34" ht="1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</row>
    <row r="366" spans="1:34" ht="1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</row>
    <row r="367" spans="1:34" ht="1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</row>
    <row r="368" spans="1:34" ht="1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</row>
    <row r="369" spans="1:34" ht="1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</row>
    <row r="370" spans="1:34" ht="1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</row>
    <row r="371" spans="1:34" ht="1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</row>
    <row r="372" spans="1:34" ht="1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</row>
    <row r="373" spans="1:34" ht="1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</row>
    <row r="374" spans="1:34" ht="1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</row>
    <row r="375" spans="1:34" ht="1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</row>
    <row r="376" spans="1:34" ht="1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</row>
    <row r="377" spans="1:34" ht="1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</row>
    <row r="378" spans="1:34" ht="1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</row>
    <row r="379" spans="1:34" ht="1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</row>
    <row r="380" spans="1:34" ht="1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</row>
    <row r="381" spans="1:34" ht="1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</row>
    <row r="382" spans="1:34" ht="1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</row>
    <row r="383" spans="1:34" ht="1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</row>
    <row r="384" spans="1:34" ht="1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</row>
    <row r="385" spans="1:34" ht="1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</row>
    <row r="386" spans="1:34" ht="1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</row>
    <row r="387" spans="1:34" ht="1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</row>
    <row r="388" spans="1:34" ht="1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</row>
    <row r="389" spans="1:34" ht="1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</row>
    <row r="390" spans="1:34" ht="1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</row>
    <row r="391" spans="1:34" ht="1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</row>
    <row r="392" spans="1:34" ht="1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</row>
    <row r="393" spans="1:34" ht="1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</row>
    <row r="394" spans="1:34" ht="1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</row>
    <row r="395" spans="1:34" ht="1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</row>
    <row r="396" spans="1:34" ht="1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</row>
    <row r="397" spans="1:34" ht="1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</row>
    <row r="398" spans="1:34" ht="1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</row>
    <row r="399" spans="1:34" ht="1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</row>
    <row r="400" spans="1:34" ht="1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</row>
    <row r="401" spans="1:34" ht="1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</row>
    <row r="402" spans="1:34" ht="1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</row>
    <row r="403" spans="1:34" ht="1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</row>
    <row r="404" spans="1:34" ht="1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</row>
    <row r="405" spans="1:34" ht="1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</row>
    <row r="406" spans="1:34" ht="1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</row>
    <row r="407" spans="1:34" ht="1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</row>
    <row r="408" spans="1:34" ht="1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</row>
    <row r="409" spans="1:34" ht="1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</row>
    <row r="410" spans="1:34" ht="1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</row>
    <row r="411" spans="1:34" ht="1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</row>
    <row r="412" spans="1:34" ht="1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</row>
    <row r="413" spans="1:34" ht="1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</row>
    <row r="414" spans="1:34" ht="1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</row>
    <row r="415" spans="1:34" ht="1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</row>
    <row r="416" spans="1:34" ht="1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</row>
    <row r="417" spans="1:34" ht="1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</row>
    <row r="418" spans="1:34" ht="1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</row>
    <row r="419" spans="1:34" ht="1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</row>
    <row r="420" spans="1:34" ht="1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</row>
    <row r="421" spans="1:34" ht="1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</row>
    <row r="422" spans="1:34" ht="1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</row>
    <row r="423" spans="1:34" ht="1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</row>
    <row r="424" spans="1:34" ht="1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</row>
    <row r="425" spans="1:34" ht="1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</row>
    <row r="426" spans="1:34" ht="1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</row>
    <row r="427" spans="1:34" ht="1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</row>
    <row r="428" spans="1:34" ht="1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</row>
    <row r="429" spans="1:34" ht="1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</row>
    <row r="430" spans="1:34" ht="1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</row>
    <row r="431" spans="1:34" ht="1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</row>
    <row r="432" spans="1:34" ht="1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</row>
    <row r="433" spans="1:34" ht="1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</row>
    <row r="434" spans="1:34" ht="1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</row>
    <row r="435" spans="1:34" ht="1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</row>
    <row r="436" spans="1:34" ht="1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</row>
    <row r="437" spans="1:34" ht="1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</row>
    <row r="438" spans="1:34" ht="1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</row>
    <row r="439" spans="1:34" ht="1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</row>
    <row r="440" spans="1:34" ht="1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</row>
    <row r="441" spans="1:34" ht="1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</row>
    <row r="442" spans="1:34" ht="1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</row>
    <row r="443" spans="1:34" ht="1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</row>
    <row r="444" spans="1:34" ht="1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</row>
    <row r="445" spans="1:34" ht="1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</row>
    <row r="446" spans="1:34" ht="1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</row>
    <row r="447" spans="1:34" ht="1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</row>
    <row r="448" spans="1:34" ht="1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</row>
    <row r="449" spans="1:34" ht="1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</row>
    <row r="450" spans="1:34" ht="1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</row>
    <row r="451" spans="1:34" ht="1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</row>
    <row r="452" spans="1:34" ht="1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</row>
    <row r="453" spans="1:34" ht="1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</row>
    <row r="454" spans="1:34" ht="1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</row>
    <row r="455" spans="1:34" ht="1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</row>
    <row r="456" spans="1:34" ht="1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</row>
    <row r="457" spans="1:34" ht="1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</row>
    <row r="458" spans="1:34" ht="1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</row>
    <row r="459" spans="1:34" ht="1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</row>
    <row r="460" spans="1:34" ht="1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</row>
    <row r="461" spans="1:34" ht="1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</row>
    <row r="462" spans="1:34" ht="1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</row>
    <row r="463" spans="1:34" ht="1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</row>
    <row r="464" spans="1:34" ht="1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</row>
    <row r="465" spans="1:34" ht="1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</row>
    <row r="466" spans="1:34" ht="1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</row>
    <row r="467" spans="1:34" ht="1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</row>
    <row r="468" spans="1:34" ht="1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</row>
    <row r="469" spans="1:34" ht="1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</row>
    <row r="470" spans="1:34" ht="1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</row>
    <row r="471" spans="1:34" ht="1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</row>
    <row r="472" spans="1:34" ht="1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</row>
    <row r="473" spans="1:34" ht="1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</row>
    <row r="474" spans="1:34" ht="1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</row>
    <row r="475" spans="1:34" ht="1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</row>
    <row r="476" spans="1:34" ht="1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</row>
    <row r="477" spans="1:34" ht="1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</row>
    <row r="478" spans="1:34" ht="1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</row>
    <row r="479" spans="1:34" ht="1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</row>
    <row r="480" spans="1:34" ht="1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</row>
    <row r="481" spans="1:34" ht="1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</row>
    <row r="482" spans="1:34" ht="1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</row>
    <row r="483" spans="1:34" ht="1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</row>
    <row r="484" spans="1:34" ht="1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</row>
    <row r="485" spans="1:34" ht="1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</row>
    <row r="486" spans="1:34" ht="1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</row>
    <row r="487" spans="1:34" ht="1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</row>
    <row r="488" spans="1:34" ht="1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</row>
    <row r="489" spans="1:34" ht="1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</row>
    <row r="490" spans="1:34" ht="1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</row>
    <row r="491" spans="1:34" ht="1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</row>
    <row r="492" spans="1:34" ht="1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</row>
    <row r="493" spans="1:34" ht="1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</row>
    <row r="494" spans="1:34" ht="1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</row>
    <row r="495" spans="1:34" ht="1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</row>
    <row r="496" spans="1:34" ht="1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</row>
    <row r="497" spans="1:34" ht="1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</row>
    <row r="498" spans="1:34" ht="1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</row>
    <row r="499" spans="1:34" ht="1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</row>
    <row r="500" spans="1:34" ht="1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</row>
    <row r="501" spans="1:34" ht="1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</row>
    <row r="502" spans="1:34" ht="1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</row>
    <row r="503" spans="1:34" ht="1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</row>
    <row r="504" spans="1:34" ht="1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</row>
    <row r="505" spans="1:34" ht="1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</row>
    <row r="506" spans="1:34" ht="1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</row>
    <row r="507" spans="1:34" ht="1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</row>
    <row r="508" spans="1:34" ht="1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</row>
    <row r="509" spans="1:34" ht="1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</row>
    <row r="510" spans="1:34" ht="1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</row>
    <row r="511" spans="1:34" ht="1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</row>
    <row r="512" spans="1:34" ht="1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</row>
    <row r="513" spans="1:34" ht="1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</row>
    <row r="514" spans="1:34" ht="1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</row>
    <row r="515" spans="1:34" ht="1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</row>
    <row r="516" spans="1:34" ht="1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</row>
    <row r="517" spans="1:34" ht="1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</row>
    <row r="518" spans="1:34" ht="1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</row>
    <row r="519" spans="1:34" ht="1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</row>
    <row r="520" spans="1:34" ht="1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</row>
    <row r="521" spans="1:34" ht="1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</row>
    <row r="522" spans="1:34" ht="1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</row>
    <row r="523" spans="1:34" ht="1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</row>
    <row r="524" spans="1:34" ht="1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</row>
    <row r="525" spans="1:34" ht="1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</row>
    <row r="526" spans="1:34" ht="1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</row>
    <row r="527" spans="1:34" ht="1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</row>
    <row r="528" spans="1:34" ht="1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</row>
    <row r="529" spans="1:34" ht="1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</row>
    <row r="530" spans="1:34" ht="1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</row>
    <row r="531" spans="1:34" ht="1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</row>
    <row r="532" spans="1:34" ht="1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</row>
    <row r="533" spans="1:34" ht="1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</row>
    <row r="534" spans="1:34" ht="1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</row>
    <row r="535" spans="1:34" ht="1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</row>
    <row r="536" spans="1:34" ht="1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</row>
    <row r="537" spans="1:34" ht="1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</row>
    <row r="538" spans="1:34" ht="1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</row>
    <row r="539" spans="1:34" ht="1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</row>
    <row r="540" spans="1:34" ht="1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</row>
    <row r="541" spans="1:34" ht="1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</row>
    <row r="542" spans="1:34" ht="1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</row>
    <row r="543" spans="1:34" ht="1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</row>
    <row r="544" spans="1:34" ht="1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</row>
    <row r="545" spans="1:34" ht="1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</row>
    <row r="546" spans="1:34" ht="1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</row>
    <row r="547" spans="1:34" ht="1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</row>
    <row r="548" spans="1:34" ht="1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</row>
    <row r="549" spans="1:34" ht="1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</row>
    <row r="550" spans="1:34" ht="1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</row>
    <row r="551" spans="1:34" ht="1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</row>
    <row r="552" spans="1:34" ht="1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</row>
    <row r="553" spans="1:34" ht="1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</row>
    <row r="554" spans="1:34" ht="1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</row>
    <row r="555" spans="1:34" ht="1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</row>
    <row r="556" spans="1:34" ht="1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</row>
    <row r="557" spans="1:34" ht="1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</row>
    <row r="558" spans="1:34" ht="1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</row>
    <row r="559" spans="1:34" ht="1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</row>
    <row r="560" spans="1:34" ht="1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</row>
    <row r="561" spans="1:34" ht="1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</row>
    <row r="562" spans="1:34" ht="1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</row>
    <row r="563" spans="1:34" ht="1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</row>
    <row r="564" spans="1:34" ht="1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</row>
    <row r="565" spans="1:34" ht="1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</row>
    <row r="566" spans="1:34" ht="1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</row>
    <row r="567" spans="1:34" ht="1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</row>
    <row r="568" spans="1:34" ht="1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</row>
    <row r="569" spans="1:34" ht="1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</row>
    <row r="570" spans="1:34" ht="1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</row>
    <row r="571" spans="1:34" ht="1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</row>
    <row r="572" spans="1:34" ht="1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</row>
    <row r="573" spans="1:34" ht="1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</row>
    <row r="574" spans="1:34" ht="1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</row>
    <row r="575" spans="1:34" ht="1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</row>
    <row r="576" spans="1:34" ht="1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</row>
    <row r="577" spans="1:34" ht="1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</row>
    <row r="578" spans="1:34" ht="1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</row>
    <row r="579" spans="1:34" ht="1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</row>
    <row r="580" spans="1:34" ht="1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</row>
    <row r="581" spans="1:34" ht="1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</row>
    <row r="582" spans="1:34" ht="1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</row>
    <row r="583" spans="1:34" ht="1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</row>
    <row r="584" spans="1:34" ht="1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</row>
    <row r="585" spans="1:34" ht="1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</row>
    <row r="586" spans="1:34" ht="1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</row>
    <row r="587" spans="1:34" ht="1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</row>
    <row r="588" spans="1:34" ht="1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</row>
    <row r="589" spans="1:34" ht="1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</row>
    <row r="590" spans="1:34" ht="1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</row>
    <row r="591" spans="1:34" ht="1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</row>
    <row r="592" spans="1:34" ht="1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</row>
    <row r="593" spans="1:34" ht="1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</row>
    <row r="594" spans="1:34" ht="1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</row>
    <row r="595" spans="1:34" ht="1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</row>
    <row r="596" spans="1:34" ht="1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</row>
    <row r="597" spans="1:34" ht="1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</row>
    <row r="598" spans="1:34" ht="1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</row>
    <row r="599" spans="1:34" ht="1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</row>
    <row r="600" spans="1:34" ht="1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</row>
    <row r="601" spans="1:34" ht="1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</row>
    <row r="602" spans="1:34" ht="1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</row>
    <row r="603" spans="1:34" ht="1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</row>
    <row r="604" spans="1:34" ht="1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</row>
    <row r="605" spans="1:34" ht="1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</row>
    <row r="606" spans="1:34" ht="1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</row>
    <row r="607" spans="1:34" ht="1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</row>
    <row r="608" spans="1:34" ht="1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</row>
    <row r="609" spans="1:34" ht="1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</row>
    <row r="610" spans="1:34" ht="1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</row>
    <row r="611" spans="1:34" ht="1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</row>
    <row r="612" spans="1:34" ht="1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</row>
    <row r="613" spans="1:34" ht="1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</row>
    <row r="614" spans="1:34" ht="1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</row>
    <row r="615" spans="1:34" ht="1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</row>
    <row r="616" spans="1:34" ht="1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</row>
    <row r="617" spans="1:34" ht="1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</row>
    <row r="618" spans="1:34" ht="1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</row>
    <row r="619" spans="1:34" ht="1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</row>
    <row r="620" spans="1:34" ht="1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</row>
    <row r="621" spans="1:34" ht="1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</row>
    <row r="622" spans="1:34" ht="1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</row>
    <row r="623" spans="1:34" ht="1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</row>
    <row r="624" spans="1:34" ht="1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</row>
    <row r="625" spans="1:34" ht="1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</row>
    <row r="626" spans="1:34" ht="1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</row>
    <row r="627" spans="1:34" ht="1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</row>
    <row r="628" spans="1:34" ht="1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</row>
    <row r="629" spans="1:34" ht="1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</row>
    <row r="630" spans="1:34" ht="1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</row>
    <row r="631" spans="1:34" ht="1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</row>
    <row r="632" spans="1:34" ht="1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</row>
    <row r="633" spans="1:34" ht="1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</row>
    <row r="634" spans="1:34" ht="1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</row>
    <row r="635" spans="1:34" ht="1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</row>
    <row r="636" spans="1:34" ht="1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</row>
    <row r="637" spans="1:34" ht="1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</row>
    <row r="638" spans="1:34" ht="1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</row>
    <row r="639" spans="1:34" ht="1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</row>
    <row r="640" spans="1:34" ht="1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</row>
    <row r="641" spans="1:34" ht="1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</row>
    <row r="642" spans="1:34" ht="1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</row>
    <row r="643" spans="1:34" ht="1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</row>
    <row r="644" spans="1:34" ht="1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</row>
    <row r="645" spans="1:34" ht="1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</row>
    <row r="646" spans="1:34" ht="1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</row>
    <row r="647" spans="1:34" ht="1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</row>
    <row r="648" spans="1:34" ht="1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</row>
    <row r="649" spans="1:34" ht="1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</row>
    <row r="650" spans="1:34" ht="1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</row>
    <row r="651" spans="1:34" ht="1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</row>
    <row r="652" spans="1:34" ht="1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</row>
    <row r="653" spans="1:34" ht="1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</row>
    <row r="654" spans="1:34" ht="1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</row>
    <row r="655" spans="1:34" ht="1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</row>
    <row r="656" spans="1:34" ht="1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</row>
    <row r="657" spans="1:34" ht="1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</row>
    <row r="658" spans="1:34" ht="1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</row>
    <row r="659" spans="1:34" ht="1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</row>
    <row r="660" spans="1:34" ht="1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</row>
    <row r="661" spans="1:34" ht="1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</row>
    <row r="662" spans="1:34" ht="1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</row>
    <row r="663" spans="1:34" ht="1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</row>
    <row r="664" spans="1:34" ht="1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</row>
    <row r="665" spans="1:34" ht="1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</row>
    <row r="666" spans="1:34" ht="1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</row>
    <row r="667" spans="1:34" ht="1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</row>
    <row r="668" spans="1:34" ht="1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</row>
    <row r="669" spans="1:34" ht="1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</row>
    <row r="670" spans="1:34" ht="1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</row>
    <row r="671" spans="1:34" ht="1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</row>
    <row r="672" spans="1:34" ht="1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</row>
    <row r="673" spans="1:34" ht="1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</row>
    <row r="674" spans="1:34" ht="1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</row>
    <row r="675" spans="1:34" ht="1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</row>
    <row r="676" spans="1:34" ht="1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</row>
    <row r="677" spans="1:34" ht="1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</row>
    <row r="678" spans="1:34" ht="1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</row>
    <row r="679" spans="1:34" ht="1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</row>
    <row r="680" spans="1:34" ht="1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</row>
    <row r="681" spans="1:34" ht="1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</row>
    <row r="682" spans="1:34" ht="1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</row>
    <row r="683" spans="1:34" ht="1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</row>
    <row r="684" spans="1:34" ht="1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</row>
    <row r="685" spans="1:34" ht="1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</row>
    <row r="686" spans="1:34" ht="1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</row>
    <row r="687" spans="1:34" ht="1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</row>
    <row r="688" spans="1:34" ht="1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</row>
    <row r="689" spans="1:34" ht="1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</row>
    <row r="690" spans="1:34" ht="1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</row>
    <row r="691" spans="1:34" ht="1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</row>
    <row r="692" spans="1:34" ht="1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</row>
    <row r="693" spans="1:34" ht="1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</row>
    <row r="694" spans="1:34" ht="1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</row>
    <row r="695" spans="1:34" ht="1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</row>
    <row r="696" spans="1:34" ht="1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</row>
    <row r="697" spans="1:34" ht="1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</row>
    <row r="698" spans="1:34" ht="1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</row>
    <row r="699" spans="1:34" ht="1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</row>
    <row r="700" spans="1:34" ht="1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</row>
    <row r="701" spans="1:34" ht="1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</row>
    <row r="702" spans="1:34" ht="1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</row>
    <row r="703" spans="1:34" ht="1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</row>
    <row r="704" spans="1:34" ht="1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</row>
    <row r="705" spans="1:34" ht="1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</row>
    <row r="706" spans="1:34" ht="1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</row>
    <row r="707" spans="1:34" ht="1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</row>
    <row r="708" spans="1:34" ht="1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</row>
    <row r="709" spans="1:34" ht="1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</row>
    <row r="710" spans="1:34" ht="1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</row>
    <row r="711" spans="1:34" ht="1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</row>
    <row r="712" spans="1:34" ht="1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</row>
    <row r="713" spans="1:34" ht="1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</row>
    <row r="714" spans="1:34" ht="1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</row>
    <row r="715" spans="1:34" ht="1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</row>
    <row r="716" spans="1:34" ht="1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</row>
    <row r="717" spans="1:34" ht="1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</row>
    <row r="718" spans="1:34" ht="1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</row>
    <row r="719" spans="1:34" ht="1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</row>
    <row r="720" spans="1:34" ht="1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</row>
    <row r="721" spans="1:34" ht="1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</row>
    <row r="722" spans="1:34" ht="1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</row>
    <row r="723" spans="1:34" ht="1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</row>
    <row r="724" spans="1:34" ht="1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</row>
    <row r="725" spans="1:34" ht="1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</row>
    <row r="726" spans="1:34" ht="1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</row>
    <row r="727" spans="1:34" ht="1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</row>
    <row r="728" spans="1:34" ht="1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</row>
    <row r="729" spans="1:34" ht="1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</row>
    <row r="730" spans="1:34" ht="1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</row>
    <row r="731" spans="1:34" ht="1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</row>
    <row r="732" spans="1:34" ht="1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</row>
    <row r="733" spans="1:34" ht="1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</row>
    <row r="734" spans="1:34" ht="1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</row>
    <row r="735" spans="1:34" ht="1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</row>
    <row r="736" spans="1:34" ht="1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</row>
    <row r="737" spans="1:34" ht="1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</row>
    <row r="738" spans="1:34" ht="1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</row>
    <row r="739" spans="1:34" ht="1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</row>
    <row r="740" spans="1:34" ht="1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</row>
    <row r="741" spans="1:34" ht="1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</row>
    <row r="742" spans="1:34" ht="1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</row>
    <row r="743" spans="1:34" ht="1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</row>
    <row r="744" spans="1:34" ht="1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</row>
    <row r="745" spans="1:34" ht="1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</row>
    <row r="746" spans="1:34" ht="1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</row>
    <row r="747" spans="1:34" ht="1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</row>
    <row r="748" spans="1:34" ht="1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</row>
    <row r="749" spans="1:34" ht="1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</row>
    <row r="750" spans="1:34" ht="1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</row>
    <row r="751" spans="1:34" ht="1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</row>
    <row r="752" spans="1:34" ht="1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</row>
    <row r="753" spans="1:34" ht="1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</row>
    <row r="754" spans="1:34" ht="1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</row>
    <row r="755" spans="1:34" ht="1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</row>
    <row r="756" spans="1:34" ht="1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</row>
    <row r="757" spans="1:34" ht="1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</row>
    <row r="758" spans="1:34" ht="1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</row>
    <row r="759" spans="1:34" ht="1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</row>
    <row r="760" spans="1:34" ht="1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</row>
    <row r="761" spans="1:34" ht="1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</row>
    <row r="762" spans="1:34" ht="1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</row>
    <row r="763" spans="1:34" ht="1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</row>
    <row r="764" spans="1:34" ht="1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</row>
    <row r="765" spans="1:34" ht="1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</row>
    <row r="766" spans="1:34" ht="1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</row>
    <row r="767" spans="1:34" ht="1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</row>
    <row r="768" spans="1:34" ht="1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</row>
    <row r="769" spans="1:34" ht="1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</row>
    <row r="770" spans="1:34" ht="1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</row>
    <row r="771" spans="1:34" ht="1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</row>
    <row r="772" spans="1:34" ht="1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</row>
    <row r="773" spans="1:34" ht="1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</row>
    <row r="774" spans="1:34" ht="1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</row>
    <row r="775" spans="1:34" ht="1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</row>
    <row r="776" spans="1:34" ht="1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</row>
    <row r="777" spans="1:34" ht="1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</row>
    <row r="778" spans="1:34" ht="1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</row>
    <row r="779" spans="1:34" ht="1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</row>
    <row r="780" spans="1:34" ht="1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</row>
    <row r="781" spans="1:34" ht="1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</row>
    <row r="782" spans="1:34" ht="1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</row>
    <row r="783" spans="1:34" ht="1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</row>
    <row r="784" spans="1:34" ht="1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</row>
    <row r="785" spans="1:34" ht="1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</row>
    <row r="786" spans="1:34" ht="1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</row>
    <row r="787" spans="1:34" ht="1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</row>
    <row r="788" spans="1:34" ht="1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</row>
    <row r="789" spans="1:34" ht="1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</row>
    <row r="790" spans="1:34" ht="1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</row>
    <row r="791" spans="1:34" ht="1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</row>
    <row r="792" spans="1:34" ht="1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</row>
    <row r="793" spans="1:34" ht="1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</row>
    <row r="794" spans="1:34" ht="1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</row>
    <row r="795" spans="1:34" ht="1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</row>
    <row r="796" spans="1:34" ht="1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</row>
    <row r="797" spans="1:34" ht="1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</row>
    <row r="798" spans="1:34" ht="1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</row>
    <row r="799" spans="1:34" ht="1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</row>
    <row r="800" spans="1:34" ht="1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</row>
    <row r="801" spans="1:34" ht="1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</row>
    <row r="802" spans="1:34" ht="1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</row>
    <row r="803" spans="1:34" ht="1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</row>
    <row r="804" spans="1:34" ht="1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</row>
    <row r="805" spans="1:34" ht="1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</row>
    <row r="806" spans="1:34" ht="1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</row>
    <row r="807" spans="1:34" ht="1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</row>
    <row r="808" spans="1:34" ht="1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</row>
    <row r="809" spans="1:34" ht="1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</row>
    <row r="810" spans="1:34" ht="1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</row>
    <row r="811" spans="1:34" ht="1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</row>
    <row r="812" spans="1:34" ht="1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</row>
    <row r="813" spans="1:34" ht="1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</row>
    <row r="814" spans="1:34" ht="1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</row>
    <row r="815" spans="1:34" ht="1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</row>
    <row r="816" spans="1:34" ht="1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</row>
    <row r="817" spans="1:34" ht="1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</row>
    <row r="818" spans="1:34" ht="1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</row>
    <row r="819" spans="1:34" ht="1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</row>
    <row r="820" spans="1:34" ht="1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</row>
    <row r="821" spans="1:34" ht="1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</row>
    <row r="822" spans="1:34" ht="1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</row>
    <row r="823" spans="1:34" ht="1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</row>
    <row r="824" spans="1:34" ht="1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</row>
    <row r="825" spans="1:34" ht="1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</row>
    <row r="826" spans="1:34" ht="1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</row>
    <row r="827" spans="1:34" ht="1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</row>
    <row r="828" spans="1:34" ht="1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</row>
    <row r="829" spans="1:34" ht="1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</row>
    <row r="830" spans="1:34" ht="1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</row>
    <row r="831" spans="1:34" ht="1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</row>
    <row r="832" spans="1:34" ht="1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</row>
    <row r="833" spans="1:34" ht="1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</row>
    <row r="834" spans="1:34" ht="1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</row>
    <row r="835" spans="1:34" ht="1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</row>
    <row r="836" spans="1:34" ht="1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</row>
    <row r="837" spans="1:34" ht="1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</row>
    <row r="838" spans="1:34" ht="1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</row>
    <row r="839" spans="1:34" ht="1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</row>
    <row r="840" spans="1:34" ht="1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</row>
    <row r="841" spans="1:34" ht="1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</row>
    <row r="842" spans="1:34" ht="1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</row>
    <row r="843" spans="1:34" ht="1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</row>
    <row r="844" spans="1:34" ht="1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</row>
    <row r="845" spans="1:34" ht="1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</row>
    <row r="846" spans="1:34" ht="1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</row>
    <row r="847" spans="1:34" ht="1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</row>
    <row r="848" spans="1:34" ht="1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</row>
    <row r="849" spans="1:34" ht="1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</row>
    <row r="850" spans="1:34" ht="1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</row>
    <row r="851" spans="1:34" ht="1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</row>
    <row r="852" spans="1:34" ht="1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</row>
    <row r="853" spans="1:34" ht="1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</row>
    <row r="854" spans="1:34" ht="1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</row>
    <row r="855" spans="1:34" ht="1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</row>
    <row r="856" spans="1:34" ht="1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</row>
    <row r="857" spans="1:34" ht="1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</row>
    <row r="858" spans="1:34" ht="1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</row>
    <row r="859" spans="1:34" ht="1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</row>
    <row r="860" spans="1:34" ht="1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</row>
    <row r="861" spans="1:34" ht="1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</row>
    <row r="862" spans="1:34" ht="1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</row>
    <row r="863" spans="1:34" ht="1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</row>
    <row r="864" spans="1:34" ht="1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</row>
    <row r="865" spans="1:34" ht="1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</row>
    <row r="866" spans="1:34" ht="1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</row>
    <row r="867" spans="1:34" ht="1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</row>
    <row r="868" spans="1:34" ht="1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</row>
    <row r="869" spans="1:34" ht="1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</row>
    <row r="870" spans="1:34" ht="1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</row>
    <row r="871" spans="1:34" ht="1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</row>
    <row r="872" spans="1:34" ht="1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</row>
    <row r="873" spans="1:34" ht="1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</row>
    <row r="874" spans="1:34" ht="1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</row>
    <row r="875" spans="1:34" ht="1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</row>
    <row r="876" spans="1:34" ht="1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</row>
    <row r="877" spans="1:34" ht="1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</row>
    <row r="878" spans="1:34" ht="1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</row>
    <row r="879" spans="1:34" ht="1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</row>
    <row r="880" spans="1:34" ht="1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</row>
    <row r="881" spans="1:34" ht="1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</row>
    <row r="882" spans="1:34" ht="1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</row>
    <row r="883" spans="1:34" ht="1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</row>
    <row r="884" spans="1:34" ht="1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</row>
    <row r="885" spans="1:34" ht="1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</row>
    <row r="886" spans="1:34" ht="1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</row>
    <row r="887" spans="1:34" ht="1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</row>
    <row r="888" spans="1:34" ht="1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</row>
    <row r="889" spans="1:34" ht="1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</row>
    <row r="890" spans="1:34" ht="1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</row>
    <row r="891" spans="1:34" ht="1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</row>
    <row r="892" spans="1:34" ht="1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</row>
    <row r="893" spans="1:34" ht="1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</row>
    <row r="894" spans="1:34" ht="1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</row>
    <row r="895" spans="1:34" ht="1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</row>
    <row r="896" spans="1:34" ht="1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</row>
    <row r="897" spans="1:34" ht="1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</row>
    <row r="898" spans="1:34" ht="1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</row>
    <row r="899" spans="1:34" ht="1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</row>
    <row r="900" spans="1:34" ht="1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</row>
    <row r="901" spans="1:34" ht="1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</row>
    <row r="902" spans="1:34" ht="1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</row>
    <row r="903" spans="1:34" ht="1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</row>
    <row r="904" spans="1:34" ht="1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</row>
    <row r="905" spans="1:34" ht="1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</row>
    <row r="906" spans="1:34" ht="1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</row>
    <row r="907" spans="1:34" ht="1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</row>
    <row r="908" spans="1:34" ht="1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</row>
    <row r="909" spans="1:34" ht="1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</row>
    <row r="910" spans="1:34" ht="1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</row>
    <row r="911" spans="1:34" ht="1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</row>
    <row r="912" spans="1:34" ht="1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</row>
    <row r="913" spans="1:34" ht="1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</row>
    <row r="914" spans="1:34" ht="1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</row>
    <row r="915" spans="1:34" ht="1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</row>
    <row r="916" spans="1:34" ht="1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</row>
    <row r="917" spans="1:34" ht="1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</row>
    <row r="918" spans="1:34" ht="1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</row>
    <row r="919" spans="1:34" ht="1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</row>
    <row r="920" spans="1:34" ht="1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</row>
    <row r="921" spans="1:34" ht="1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</row>
    <row r="922" spans="1:34" ht="1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</row>
    <row r="923" spans="1:34" ht="1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</row>
    <row r="924" spans="1:34" ht="1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</row>
    <row r="925" spans="1:34" ht="1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</row>
    <row r="926" spans="1:34" ht="1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</row>
    <row r="927" spans="1:34" ht="1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</row>
    <row r="928" spans="1:34" ht="1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</row>
    <row r="929" spans="1:34" ht="1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</row>
    <row r="930" spans="1:34" ht="1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</row>
    <row r="931" spans="1:34" ht="1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</row>
    <row r="932" spans="1:34" ht="1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</row>
    <row r="933" spans="1:34" ht="1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</row>
    <row r="934" spans="1:34" ht="1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</row>
    <row r="935" spans="1:34" ht="1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</row>
    <row r="936" spans="1:34" ht="1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</row>
    <row r="937" spans="1:34" ht="1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</row>
    <row r="938" spans="1:34" ht="1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</row>
    <row r="939" spans="1:34" ht="1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</row>
    <row r="940" spans="1:34" ht="1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</row>
    <row r="941" spans="1:34" ht="1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</row>
    <row r="942" spans="1:34" ht="1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</row>
    <row r="943" spans="1:34" ht="1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</row>
    <row r="944" spans="1:34" ht="1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</row>
    <row r="945" spans="1:34" ht="1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</row>
    <row r="946" spans="1:34" ht="1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</row>
    <row r="947" spans="1:34" ht="1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</row>
    <row r="948" spans="1:34" ht="1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</row>
    <row r="949" spans="1:34" ht="1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</row>
    <row r="950" spans="1:34" ht="1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</row>
    <row r="951" spans="1:34" ht="1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</row>
    <row r="952" spans="1:34" ht="1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</row>
    <row r="953" spans="1:34" ht="1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</row>
    <row r="954" spans="1:34" ht="1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</row>
    <row r="955" spans="1:34" ht="1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</row>
    <row r="956" spans="1:34" ht="1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</row>
    <row r="957" spans="1:34" ht="1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</row>
    <row r="958" spans="1:34" ht="1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</row>
    <row r="959" spans="1:34" ht="1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</row>
    <row r="960" spans="1:34" ht="1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</row>
    <row r="961" spans="1:34" ht="1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</row>
    <row r="962" spans="1:34" ht="1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</row>
    <row r="963" spans="1:34" ht="1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</row>
    <row r="964" spans="1:34" ht="1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</row>
    <row r="965" spans="1:34" ht="1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</row>
    <row r="966" spans="1:34" ht="1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</row>
    <row r="967" spans="1:34" ht="1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</row>
    <row r="968" spans="1:34" ht="1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</row>
    <row r="969" spans="1:34" ht="1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</row>
    <row r="970" spans="1:34" ht="1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</row>
    <row r="971" spans="1:34" ht="1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</row>
    <row r="972" spans="1:34" ht="1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</row>
    <row r="973" spans="1:34" ht="1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</row>
    <row r="974" spans="1:34" ht="1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</row>
    <row r="975" spans="1:34" ht="1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</row>
    <row r="976" spans="1:34" ht="1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</row>
    <row r="977" spans="1:34" ht="1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</row>
    <row r="978" spans="1:34" ht="1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</row>
    <row r="979" spans="1:34" ht="1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</row>
    <row r="980" spans="1:34" ht="1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</row>
    <row r="981" spans="1:34" ht="1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</row>
    <row r="982" spans="1:34" ht="1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</row>
    <row r="983" spans="1:34" ht="1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</row>
    <row r="984" spans="1:34" ht="1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</row>
    <row r="985" spans="1:34" ht="1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</row>
    <row r="986" spans="1:34" ht="1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</row>
    <row r="987" spans="1:34" ht="1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</row>
    <row r="988" spans="1:34" ht="1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</row>
    <row r="989" spans="1:34" ht="1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</row>
    <row r="990" spans="1:34" ht="1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</row>
    <row r="991" spans="1:34" ht="1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</row>
    <row r="992" spans="1:34" ht="1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</row>
    <row r="993" spans="1:34" ht="1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</row>
    <row r="994" spans="1:34" ht="1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</row>
    <row r="995" spans="1:34" ht="1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</row>
    <row r="996" spans="1:34" ht="1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</row>
    <row r="997" spans="1:34" ht="1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</row>
    <row r="998" spans="1:34" ht="1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</row>
    <row r="999" spans="1:34" ht="1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</row>
  </sheetData>
  <mergeCells count="33">
    <mergeCell ref="AA9:AA10"/>
    <mergeCell ref="AB9:AB10"/>
    <mergeCell ref="AC9:AC10"/>
    <mergeCell ref="AD9:AD10"/>
    <mergeCell ref="A51:B51"/>
    <mergeCell ref="U9:U10"/>
    <mergeCell ref="V9:V10"/>
    <mergeCell ref="W9:W10"/>
    <mergeCell ref="X9:X10"/>
    <mergeCell ref="Y9:Y10"/>
    <mergeCell ref="Z9:Z10"/>
    <mergeCell ref="O9:O10"/>
    <mergeCell ref="P9:P10"/>
    <mergeCell ref="Q9:Q10"/>
    <mergeCell ref="R9:R10"/>
    <mergeCell ref="S9:S10"/>
    <mergeCell ref="T9:T10"/>
    <mergeCell ref="I9:I10"/>
    <mergeCell ref="J9:J10"/>
    <mergeCell ref="K9:K10"/>
    <mergeCell ref="L9:L10"/>
    <mergeCell ref="M9:M10"/>
    <mergeCell ref="N9:N10"/>
    <mergeCell ref="A5:M5"/>
    <mergeCell ref="A7:A10"/>
    <mergeCell ref="B7:B10"/>
    <mergeCell ref="J7:AD8"/>
    <mergeCell ref="C9:C10"/>
    <mergeCell ref="D9:D10"/>
    <mergeCell ref="E9:E10"/>
    <mergeCell ref="F9:F10"/>
    <mergeCell ref="G9:G10"/>
    <mergeCell ref="H9:H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pusdatin</dc:creator>
  <cp:lastModifiedBy>pusdatin</cp:lastModifiedBy>
  <dcterms:created xsi:type="dcterms:W3CDTF">2026-06-23T01:20:02Z</dcterms:created>
  <dcterms:modified xsi:type="dcterms:W3CDTF">2026-06-23T01:20:48Z</dcterms:modified>
</cp:coreProperties>
</file>