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!Job\2024\Jojoba\PPD\Data Prioritas\"/>
    </mc:Choice>
  </mc:AlternateContent>
  <xr:revisionPtr revIDLastSave="0" documentId="8_{04BCA0A1-4959-4D6E-A67B-C6EDA5A2847C}" xr6:coauthVersionLast="47" xr6:coauthVersionMax="47" xr10:uidLastSave="{00000000-0000-0000-0000-000000000000}"/>
  <bookViews>
    <workbookView xWindow="-120" yWindow="-120" windowWidth="20730" windowHeight="11160" xr2:uid="{6DF50063-EF35-4121-8748-EF2A30CB255A}"/>
  </bookViews>
  <sheets>
    <sheet name="AUTP" sheetId="1" r:id="rId1"/>
  </sheets>
  <externalReferences>
    <externalReference r:id="rId2"/>
  </externalReferences>
  <definedNames>
    <definedName name="JR_PAGE_ANCHOR_0_1">#REF!</definedName>
    <definedName name="_xlnm.Print_Area" localSheetId="0">AUTP!$A$1:$K$47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F58" i="1" s="1"/>
  <c r="J47" i="1"/>
  <c r="I47" i="1"/>
  <c r="I57" i="1" s="1"/>
  <c r="I58" i="1" s="1"/>
  <c r="H47" i="1"/>
  <c r="H57" i="1" s="1"/>
  <c r="H58" i="1" s="1"/>
  <c r="G47" i="1"/>
  <c r="G57" i="1" s="1"/>
  <c r="G58" i="1" s="1"/>
  <c r="F47" i="1"/>
  <c r="E47" i="1"/>
  <c r="K45" i="1"/>
  <c r="K44" i="1"/>
  <c r="K43" i="1"/>
  <c r="K42" i="1"/>
  <c r="K40" i="1"/>
  <c r="K39" i="1"/>
  <c r="K38" i="1"/>
  <c r="K37" i="1"/>
  <c r="K36" i="1"/>
  <c r="K35" i="1"/>
  <c r="K33" i="1"/>
  <c r="K32" i="1"/>
  <c r="K31" i="1"/>
  <c r="K30" i="1"/>
  <c r="K29" i="1"/>
  <c r="K27" i="1"/>
  <c r="K26" i="1"/>
  <c r="K25" i="1"/>
  <c r="K23" i="1"/>
  <c r="K22" i="1"/>
  <c r="K21" i="1"/>
  <c r="K20" i="1"/>
  <c r="K19" i="1"/>
  <c r="K16" i="1"/>
  <c r="K15" i="1"/>
  <c r="K14" i="1"/>
  <c r="K13" i="1"/>
  <c r="K12" i="1"/>
  <c r="K11" i="1"/>
  <c r="K10" i="1"/>
  <c r="K9" i="1"/>
  <c r="K8" i="1"/>
  <c r="K7" i="1"/>
  <c r="K47" i="1" s="1"/>
</calcChain>
</file>

<file path=xl/sharedStrings.xml><?xml version="1.0" encoding="utf-8"?>
<sst xmlns="http://schemas.openxmlformats.org/spreadsheetml/2006/main" count="106" uniqueCount="50">
  <si>
    <t>Asuransi Usaha Tani Padi (AUTP) (hektar), 2019 - 2023</t>
  </si>
  <si>
    <t>No</t>
  </si>
  <si>
    <r>
      <t xml:space="preserve">Provinsi / </t>
    </r>
    <r>
      <rPr>
        <b/>
        <i/>
        <sz val="11"/>
        <color theme="0"/>
        <rFont val="Aptos Narrow"/>
        <family val="2"/>
        <scheme val="minor"/>
      </rPr>
      <t>Province</t>
    </r>
  </si>
  <si>
    <r>
      <t xml:space="preserve">Tahun / </t>
    </r>
    <r>
      <rPr>
        <b/>
        <i/>
        <sz val="11"/>
        <color theme="0"/>
        <rFont val="Aptos Narrow"/>
        <family val="2"/>
        <scheme val="minor"/>
      </rPr>
      <t>Year</t>
    </r>
  </si>
  <si>
    <t>Total</t>
  </si>
  <si>
    <t>2019 - 2023</t>
  </si>
  <si>
    <t>(1)</t>
  </si>
  <si>
    <t>(2)</t>
  </si>
  <si>
    <t>(3)</t>
  </si>
  <si>
    <t>(4)</t>
  </si>
  <si>
    <t>(5)</t>
  </si>
  <si>
    <t>(6)</t>
  </si>
  <si>
    <t>(7)</t>
  </si>
  <si>
    <t>(8)</t>
  </si>
  <si>
    <t>Aceh</t>
  </si>
  <si>
    <t>-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</si>
  <si>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</si>
  <si>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</si>
  <si>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</si>
  <si>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</si>
  <si>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</si>
  <si>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</si>
  <si>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</si>
  <si>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Kep. Bangka Belitung</t>
  </si>
  <si>
    <t>Kepulauan Riau</t>
  </si>
  <si>
    <t>DKI Jakarta</t>
  </si>
  <si>
    <t>Jawa Barat</t>
  </si>
  <si>
    <t>Jawa Tengah</t>
  </si>
  <si>
    <t>D.I.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</si>
  <si>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</si>
  <si>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</si>
  <si>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</si>
  <si>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</si>
  <si>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</si>
  <si>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</si>
  <si>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</si>
  <si>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</si>
  <si>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</si>
  <si>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</si>
  <si>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</si>
  <si>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</si>
  <si>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</si>
  <si>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</si>
  <si>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</si>
  <si>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</si>
  <si>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</si>
  <si>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</si>
  <si>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</t>
  </si>
  <si>
    <t>Papua Barat</t>
  </si>
  <si>
    <t>Indonesia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</si>
</sst>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#\ ###\ ###.00"/>
    <numFmt numFmtId="165" formatCode="###\ ###\ ###\ ###\ ###.00"/>
    <numFmt numFmtId="166" formatCode="0.00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B4431"/>
        <bgColor indexed="64"/>
      </patternFill>
    </fill>
    <fill>
      <patternFill patternType="solid">
        <fgColor rgb="FFB6806A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3" borderId="0" xfId="0" quotePrefix="1" applyFont="1" applyFill="1" applyAlignment="1">
      <alignment horizontal="center" vertical="center"/>
    </xf>
    <xf numFmtId="0" fontId="2" fillId="3" borderId="0" xfId="0" quotePrefix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 applyBorder="1" applyAlignment="1">
      <alignment horizontal="right" vertical="center" indent="1"/>
    </xf>
    <xf numFmtId="0" fontId="0" fillId="0" borderId="0" xfId="2" applyNumberFormat="1" applyFont="1" applyFill="1" applyBorder="1" applyAlignment="1">
      <alignment horizontal="right" vertical="center" indent="1"/>
    </xf>
    <xf numFmtId="165" fontId="2" fillId="3" borderId="0" xfId="1" applyNumberFormat="1" applyFont="1" applyFill="1" applyBorder="1" applyAlignment="1">
      <alignment vertical="center"/>
    </xf>
    <xf numFmtId="10" fontId="0" fillId="0" borderId="0" xfId="3" applyNumberFormat="1" applyFont="1"/>
    <xf numFmtId="166" fontId="0" fillId="0" borderId="0" xfId="0" applyNumberFormat="1"/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!Job\2024\Jojoba\PPD\Data%20Prioritas\Daftar%20Data%20Prioritas%20PSP.xlsx" TargetMode="External"/><Relationship Id="rId1" Type="http://schemas.openxmlformats.org/officeDocument/2006/relationships/externalLinkPath" Target="Daftar%20Data%20Prioritas%20P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. UPPO"/>
      <sheetName val="1 LBS LP2B"/>
      <sheetName val="AUTP"/>
      <sheetName val="AUTSK"/>
      <sheetName val="RJI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639E8-AC48-4895-82F2-733A923FC14C}">
  <sheetPr>
    <pageSetUpPr fitToPage="1"/>
  </sheetPr>
  <dimension ref="A1:K58"/>
  <sheetViews>
    <sheetView showGridLines="0" tabSelected="1" zoomScale="85" zoomScaleNormal="85" workbookViewId="0">
      <selection activeCell="K23" sqref="K23"/>
    </sheetView>
  </sheetViews>
  <sheetFormatPr defaultRowHeight="15" x14ac:dyDescent="0.25"/>
  <cols>
    <col min="1" max="1" width="4.85546875" customWidth="1"/>
    <col min="2" max="2" width="5.7109375" customWidth="1"/>
    <col min="3" max="3" width="11" customWidth="1"/>
    <col min="4" max="4" width="1.42578125" customWidth="1"/>
    <col min="5" max="5" width="11.42578125" hidden="1" customWidth="1"/>
    <col min="6" max="6" width="14" bestFit="1" customWidth="1"/>
    <col min="7" max="7" width="12.7109375" bestFit="1" customWidth="1"/>
    <col min="8" max="8" width="14.42578125" bestFit="1" customWidth="1"/>
    <col min="9" max="9" width="13.42578125" bestFit="1" customWidth="1"/>
    <col min="10" max="10" width="11.42578125" bestFit="1" customWidth="1"/>
    <col min="11" max="11" width="13.140625" bestFit="1" customWidth="1"/>
  </cols>
  <sheetData>
    <row r="1" spans="1:11" x14ac:dyDescent="0.25">
      <c r="A1" s="1" t="s">
        <v>0</v>
      </c>
      <c r="B1" s="2"/>
      <c r="D1" s="1"/>
      <c r="E1" s="3"/>
      <c r="F1" s="3"/>
      <c r="G1" s="3"/>
      <c r="H1" s="3"/>
      <c r="I1" s="3"/>
      <c r="J1" s="3"/>
      <c r="K1" s="3"/>
    </row>
    <row r="2" spans="1:1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" customHeight="1" x14ac:dyDescent="0.25">
      <c r="A3" s="4" t="s">
        <v>1</v>
      </c>
      <c r="B3" s="5" t="s">
        <v>2</v>
      </c>
      <c r="C3" s="5"/>
      <c r="D3" s="6"/>
      <c r="E3" s="7" t="s">
        <v>3</v>
      </c>
      <c r="F3" s="7"/>
      <c r="G3" s="7"/>
      <c r="H3" s="7"/>
      <c r="I3" s="7"/>
      <c r="J3" s="7"/>
      <c r="K3" s="8" t="s">
        <v>4</v>
      </c>
    </row>
    <row r="4" spans="1:11" x14ac:dyDescent="0.25">
      <c r="A4" s="4"/>
      <c r="B4" s="5"/>
      <c r="C4" s="5"/>
      <c r="D4" s="6"/>
      <c r="E4" s="6">
        <v>2018</v>
      </c>
      <c r="F4" s="6">
        <v>2019</v>
      </c>
      <c r="G4" s="6">
        <v>2020</v>
      </c>
      <c r="H4" s="6">
        <v>2021</v>
      </c>
      <c r="I4" s="6">
        <v>2022</v>
      </c>
      <c r="J4" s="9">
        <v>2023</v>
      </c>
      <c r="K4" s="6" t="s">
        <v>5</v>
      </c>
    </row>
    <row r="5" spans="1:11" x14ac:dyDescent="0.25">
      <c r="A5" s="10" t="s">
        <v>6</v>
      </c>
      <c r="B5" s="11" t="s">
        <v>7</v>
      </c>
      <c r="C5" s="12"/>
      <c r="D5" s="10"/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</row>
    <row r="6" spans="1:1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x14ac:dyDescent="0.25">
      <c r="A7" s="13">
        <v>1</v>
      </c>
      <c r="B7" s="14" t="s">
        <v>14</v>
      </c>
      <c r="C7" s="14"/>
      <c r="D7" s="15"/>
      <c r="E7" s="16">
        <v>1319.7699999999993</v>
      </c>
      <c r="F7" s="16">
        <v>802.53</v>
      </c>
      <c r="G7" s="16">
        <v>2393.21000000001</v>
      </c>
      <c r="H7" s="16">
        <v>4852.4600000000009</v>
      </c>
      <c r="I7" s="16">
        <v>4000</v>
      </c>
      <c r="J7" s="17" t="s">
        <v>15</v>
      </c>
      <c r="K7" s="16">
        <f>SUM(F7:J7)</f>
        <v>12048.200000000012</v>
      </c>
    </row>
    <row r="8" spans="1:11" x14ac:dyDescent="0.25">
      <c r="A8" s="13">
        <v>2</v>
      </c>
      <c r="B8" s="14" t="s">
        <v>16</v>
      </c>
      <c r="C8" s="14"/>
      <c r="D8" s="15"/>
      <c r="E8" s="16">
        <v>3827.6370000000088</v>
      </c>
      <c r="F8" s="16">
        <v>4025.18</v>
      </c>
      <c r="G8" s="17">
        <v>12301.3300000001</v>
      </c>
      <c r="H8" s="16">
        <v>1990.6099999999997</v>
      </c>
      <c r="I8" s="16">
        <v>917.75</v>
      </c>
      <c r="J8" s="16">
        <v>2667.9500000000003</v>
      </c>
      <c r="K8" s="16">
        <f t="shared" ref="K8:K16" si="0">SUM(F8:J8)</f>
        <v>21902.820000000102</v>
      </c>
    </row>
    <row r="9" spans="1:11" x14ac:dyDescent="0.25">
      <c r="A9" s="13">
        <v>3</v>
      </c>
      <c r="B9" s="14" t="s">
        <v>17</v>
      </c>
      <c r="C9" s="14"/>
      <c r="D9" s="15"/>
      <c r="E9" s="16">
        <v>8180.2017608333317</v>
      </c>
      <c r="F9" s="16">
        <v>7208.41</v>
      </c>
      <c r="G9" s="16">
        <v>7214.35</v>
      </c>
      <c r="H9" s="16">
        <v>4845.8100000000004</v>
      </c>
      <c r="I9" s="16">
        <v>12196.07</v>
      </c>
      <c r="J9" s="16">
        <v>4399.7800000000007</v>
      </c>
      <c r="K9" s="16">
        <f t="shared" si="0"/>
        <v>35864.42</v>
      </c>
    </row>
    <row r="10" spans="1:11" x14ac:dyDescent="0.25">
      <c r="A10" s="13">
        <v>4</v>
      </c>
      <c r="B10" s="14" t="s">
        <v>18</v>
      </c>
      <c r="C10" s="14"/>
      <c r="D10" s="15"/>
      <c r="E10" s="16" t="s">
        <v>15</v>
      </c>
      <c r="F10" s="17">
        <v>20.39</v>
      </c>
      <c r="G10" s="16">
        <v>31</v>
      </c>
      <c r="H10" s="17" t="s">
        <v>15</v>
      </c>
      <c r="I10" s="17" t="s">
        <v>15</v>
      </c>
      <c r="J10" s="16">
        <v>154.88</v>
      </c>
      <c r="K10" s="16">
        <f t="shared" si="0"/>
        <v>206.26999999999998</v>
      </c>
    </row>
    <row r="11" spans="1:11" x14ac:dyDescent="0.25">
      <c r="A11" s="13">
        <v>5</v>
      </c>
      <c r="B11" s="14" t="s">
        <v>19</v>
      </c>
      <c r="C11" s="14"/>
      <c r="D11" s="15"/>
      <c r="E11" s="16">
        <v>710.17499999999995</v>
      </c>
      <c r="F11" s="16">
        <v>15179.399999999991</v>
      </c>
      <c r="G11" s="16">
        <v>9995.8799999999901</v>
      </c>
      <c r="H11" s="16">
        <v>794.45</v>
      </c>
      <c r="I11" s="16">
        <v>6042.97</v>
      </c>
      <c r="J11" s="16">
        <v>3523.45</v>
      </c>
      <c r="K11" s="16">
        <f t="shared" si="0"/>
        <v>35536.14999999998</v>
      </c>
    </row>
    <row r="12" spans="1:11" x14ac:dyDescent="0.25">
      <c r="A12" s="13">
        <v>6</v>
      </c>
      <c r="B12" s="14" t="s">
        <v>20</v>
      </c>
      <c r="C12" s="14"/>
      <c r="D12" s="15"/>
      <c r="E12" s="16">
        <v>14787.545</v>
      </c>
      <c r="F12" s="16">
        <v>18441.02</v>
      </c>
      <c r="G12" s="16">
        <v>15938.26</v>
      </c>
      <c r="H12" s="16">
        <v>6902.84</v>
      </c>
      <c r="I12" s="16">
        <v>1241.05</v>
      </c>
      <c r="J12" s="16">
        <v>4207.43</v>
      </c>
      <c r="K12" s="16">
        <f t="shared" si="0"/>
        <v>46730.6</v>
      </c>
    </row>
    <row r="13" spans="1:11" x14ac:dyDescent="0.25">
      <c r="A13" s="13">
        <v>7</v>
      </c>
      <c r="B13" s="14" t="s">
        <v>21</v>
      </c>
      <c r="C13" s="14"/>
      <c r="D13" s="15"/>
      <c r="E13" s="16">
        <v>113.5</v>
      </c>
      <c r="F13" s="16">
        <v>442.08</v>
      </c>
      <c r="G13" s="16">
        <v>106.5</v>
      </c>
      <c r="H13" s="17" t="s">
        <v>15</v>
      </c>
      <c r="I13" s="16">
        <v>245</v>
      </c>
      <c r="J13" s="16">
        <v>500</v>
      </c>
      <c r="K13" s="16">
        <f t="shared" si="0"/>
        <v>1293.58</v>
      </c>
    </row>
    <row r="14" spans="1:11" x14ac:dyDescent="0.25">
      <c r="A14" s="13">
        <v>8</v>
      </c>
      <c r="B14" s="14" t="s">
        <v>22</v>
      </c>
      <c r="C14" s="14"/>
      <c r="D14" s="15"/>
      <c r="E14" s="16">
        <v>14145.378000000004</v>
      </c>
      <c r="F14" s="16">
        <v>21385.420000000002</v>
      </c>
      <c r="G14" s="16">
        <v>20163.98</v>
      </c>
      <c r="H14" s="16">
        <v>19520.609999999993</v>
      </c>
      <c r="I14" s="16">
        <v>26599.68</v>
      </c>
      <c r="J14" s="16">
        <v>29342.87</v>
      </c>
      <c r="K14" s="16">
        <f t="shared" si="0"/>
        <v>117012.56</v>
      </c>
    </row>
    <row r="15" spans="1:11" x14ac:dyDescent="0.25">
      <c r="A15" s="13">
        <v>9</v>
      </c>
      <c r="B15" s="14" t="s">
        <v>23</v>
      </c>
      <c r="C15" s="14"/>
      <c r="D15" s="15"/>
      <c r="E15" s="16">
        <v>138.25</v>
      </c>
      <c r="F15" s="16">
        <v>3503.4900000000002</v>
      </c>
      <c r="G15" s="16">
        <v>1318.83</v>
      </c>
      <c r="H15" s="17" t="s">
        <v>15</v>
      </c>
      <c r="I15" s="16">
        <v>12</v>
      </c>
      <c r="J15" s="17" t="s">
        <v>15</v>
      </c>
      <c r="K15" s="16">
        <f t="shared" si="0"/>
        <v>4834.32</v>
      </c>
    </row>
    <row r="16" spans="1:11" x14ac:dyDescent="0.25">
      <c r="A16" s="13">
        <v>10</v>
      </c>
      <c r="B16" s="14" t="s">
        <v>24</v>
      </c>
      <c r="C16" s="14"/>
      <c r="D16" s="15"/>
      <c r="E16" s="17" t="s">
        <v>15</v>
      </c>
      <c r="F16" s="17" t="s">
        <v>15</v>
      </c>
      <c r="G16" s="17" t="s">
        <v>15</v>
      </c>
      <c r="H16" s="17" t="s">
        <v>15</v>
      </c>
      <c r="I16" s="17" t="s">
        <v>15</v>
      </c>
      <c r="J16" s="17" t="s">
        <v>15</v>
      </c>
      <c r="K16" s="16">
        <f t="shared" si="0"/>
        <v>0</v>
      </c>
    </row>
    <row r="17" spans="1:11" x14ac:dyDescent="0.25">
      <c r="A17" s="13"/>
      <c r="B17" s="14"/>
      <c r="C17" s="14"/>
      <c r="D17" s="15"/>
      <c r="E17" s="16"/>
      <c r="F17" s="16"/>
      <c r="G17" s="16"/>
      <c r="H17" s="16"/>
      <c r="I17" s="16"/>
      <c r="J17" s="16"/>
      <c r="K17" s="16"/>
    </row>
    <row r="18" spans="1:11" x14ac:dyDescent="0.25">
      <c r="A18" s="13">
        <v>11</v>
      </c>
      <c r="B18" s="14" t="s">
        <v>25</v>
      </c>
      <c r="C18" s="14"/>
      <c r="D18" s="15"/>
      <c r="E18" s="17" t="s">
        <v>15</v>
      </c>
      <c r="F18" s="17" t="s">
        <v>15</v>
      </c>
      <c r="G18" s="17" t="s">
        <v>15</v>
      </c>
      <c r="H18" s="17" t="s">
        <v>15</v>
      </c>
      <c r="I18" s="17" t="s">
        <v>15</v>
      </c>
      <c r="J18" s="17" t="s">
        <v>15</v>
      </c>
      <c r="K18" s="17" t="s">
        <v>15</v>
      </c>
    </row>
    <row r="19" spans="1:11" x14ac:dyDescent="0.25">
      <c r="A19" s="13">
        <v>12</v>
      </c>
      <c r="B19" s="14" t="s">
        <v>26</v>
      </c>
      <c r="C19" s="14"/>
      <c r="D19" s="15"/>
      <c r="E19" s="16">
        <v>135831.65292138926</v>
      </c>
      <c r="F19" s="16">
        <v>111165.51000000008</v>
      </c>
      <c r="G19" s="16">
        <v>92301.130000000805</v>
      </c>
      <c r="H19" s="16">
        <v>149510.97000000044</v>
      </c>
      <c r="I19" s="16">
        <v>85885.73</v>
      </c>
      <c r="J19" s="16">
        <v>83720.030000000013</v>
      </c>
      <c r="K19" s="16">
        <f t="shared" ref="K19:K45" si="1">SUM(F19:J19)</f>
        <v>522583.37000000133</v>
      </c>
    </row>
    <row r="20" spans="1:11" x14ac:dyDescent="0.25">
      <c r="A20" s="13">
        <v>13</v>
      </c>
      <c r="B20" s="14" t="s">
        <v>27</v>
      </c>
      <c r="C20" s="14"/>
      <c r="D20" s="15"/>
      <c r="E20" s="16">
        <v>89522.667814398941</v>
      </c>
      <c r="F20" s="16">
        <v>59473.05000000001</v>
      </c>
      <c r="G20" s="16">
        <v>128298.460000001</v>
      </c>
      <c r="H20" s="16">
        <v>89174.399999999878</v>
      </c>
      <c r="I20" s="16">
        <v>43430.54</v>
      </c>
      <c r="J20" s="16">
        <v>39506.709999999977</v>
      </c>
      <c r="K20" s="16">
        <f t="shared" si="1"/>
        <v>359883.16000000079</v>
      </c>
    </row>
    <row r="21" spans="1:11" x14ac:dyDescent="0.25">
      <c r="A21" s="13">
        <v>14</v>
      </c>
      <c r="B21" s="14" t="s">
        <v>28</v>
      </c>
      <c r="C21" s="14"/>
      <c r="D21" s="15"/>
      <c r="E21" s="16">
        <v>1511.3200000000068</v>
      </c>
      <c r="F21" s="16">
        <v>1063.7299999999998</v>
      </c>
      <c r="G21" s="16">
        <v>1891.48</v>
      </c>
      <c r="H21" s="16">
        <v>990.15999999999985</v>
      </c>
      <c r="I21" s="16">
        <v>2040.13</v>
      </c>
      <c r="J21" s="16">
        <v>837.05000000000007</v>
      </c>
      <c r="K21" s="16">
        <f t="shared" si="1"/>
        <v>6822.55</v>
      </c>
    </row>
    <row r="22" spans="1:11" x14ac:dyDescent="0.25">
      <c r="A22" s="13">
        <v>15</v>
      </c>
      <c r="B22" s="14" t="s">
        <v>29</v>
      </c>
      <c r="C22" s="14"/>
      <c r="D22" s="15"/>
      <c r="E22" s="16">
        <v>398860.36473577394</v>
      </c>
      <c r="F22" s="16">
        <v>488000.06000000017</v>
      </c>
      <c r="G22" s="16">
        <v>442822.48999997199</v>
      </c>
      <c r="H22" s="16">
        <v>49534.279999999992</v>
      </c>
      <c r="I22" s="16">
        <v>79813.710000000006</v>
      </c>
      <c r="J22" s="16">
        <v>53701.580000000016</v>
      </c>
      <c r="K22" s="16">
        <f t="shared" si="1"/>
        <v>1113872.1199999722</v>
      </c>
    </row>
    <row r="23" spans="1:11" x14ac:dyDescent="0.25">
      <c r="A23" s="13">
        <v>16</v>
      </c>
      <c r="B23" s="14" t="s">
        <v>30</v>
      </c>
      <c r="C23" s="14"/>
      <c r="D23" s="15"/>
      <c r="E23" s="16">
        <v>6143.7121000000034</v>
      </c>
      <c r="F23" s="16">
        <v>13715.34</v>
      </c>
      <c r="G23" s="16">
        <v>2684.57</v>
      </c>
      <c r="H23" s="16">
        <v>2847.67</v>
      </c>
      <c r="I23" s="16">
        <v>5248.85</v>
      </c>
      <c r="J23" s="16">
        <v>3383.47</v>
      </c>
      <c r="K23" s="16">
        <f t="shared" si="1"/>
        <v>27879.9</v>
      </c>
    </row>
    <row r="24" spans="1:11" x14ac:dyDescent="0.25">
      <c r="A24" s="13"/>
      <c r="B24" s="14"/>
      <c r="C24" s="14"/>
      <c r="D24" s="15"/>
      <c r="E24" s="16"/>
      <c r="F24" s="16"/>
      <c r="G24" s="16"/>
      <c r="H24" s="16"/>
      <c r="I24" s="16"/>
      <c r="J24" s="16"/>
      <c r="K24" s="16"/>
    </row>
    <row r="25" spans="1:11" x14ac:dyDescent="0.25">
      <c r="A25" s="13">
        <v>17</v>
      </c>
      <c r="B25" s="14" t="s">
        <v>31</v>
      </c>
      <c r="C25" s="14"/>
      <c r="D25" s="15"/>
      <c r="E25" s="16">
        <v>3429.2850000000021</v>
      </c>
      <c r="F25" s="16">
        <v>13833.659999999996</v>
      </c>
      <c r="G25" s="16">
        <v>26529.58</v>
      </c>
      <c r="H25" s="16">
        <v>10315.530000000001</v>
      </c>
      <c r="I25" s="16">
        <v>12823.38</v>
      </c>
      <c r="J25" s="16">
        <v>16161.03</v>
      </c>
      <c r="K25" s="16">
        <f t="shared" si="1"/>
        <v>79663.179999999993</v>
      </c>
    </row>
    <row r="26" spans="1:11" x14ac:dyDescent="0.25">
      <c r="A26" s="13">
        <v>18</v>
      </c>
      <c r="B26" s="14" t="s">
        <v>32</v>
      </c>
      <c r="C26" s="14"/>
      <c r="D26" s="15"/>
      <c r="E26" s="16">
        <v>3187.7099999999973</v>
      </c>
      <c r="F26" s="16">
        <v>19017.32</v>
      </c>
      <c r="G26" s="16">
        <v>59648.850000000297</v>
      </c>
      <c r="H26" s="16">
        <v>6212.07</v>
      </c>
      <c r="I26" s="16">
        <v>11079.02</v>
      </c>
      <c r="J26" s="16">
        <v>11024.92</v>
      </c>
      <c r="K26" s="16">
        <f t="shared" si="1"/>
        <v>106982.18000000031</v>
      </c>
    </row>
    <row r="27" spans="1:11" x14ac:dyDescent="0.25">
      <c r="A27" s="13">
        <v>19</v>
      </c>
      <c r="B27" s="14" t="s">
        <v>33</v>
      </c>
      <c r="C27" s="14"/>
      <c r="D27" s="15"/>
      <c r="E27" s="17" t="s">
        <v>15</v>
      </c>
      <c r="F27" s="17" t="s">
        <v>15</v>
      </c>
      <c r="G27" s="17">
        <v>3.5</v>
      </c>
      <c r="H27" s="17" t="s">
        <v>15</v>
      </c>
      <c r="I27" s="16">
        <v>64.12</v>
      </c>
      <c r="J27" s="16">
        <v>38.25</v>
      </c>
      <c r="K27" s="16">
        <f t="shared" si="1"/>
        <v>105.87</v>
      </c>
    </row>
    <row r="28" spans="1:11" x14ac:dyDescent="0.25">
      <c r="A28" s="13"/>
      <c r="B28" s="14"/>
      <c r="C28" s="14"/>
      <c r="D28" s="15"/>
      <c r="E28" s="16"/>
      <c r="F28" s="16"/>
      <c r="G28" s="16"/>
      <c r="H28" s="16"/>
      <c r="I28" s="16"/>
      <c r="J28" s="16"/>
      <c r="K28" s="16"/>
    </row>
    <row r="29" spans="1:11" x14ac:dyDescent="0.25">
      <c r="A29" s="13">
        <v>20</v>
      </c>
      <c r="B29" s="14" t="s">
        <v>34</v>
      </c>
      <c r="C29" s="14"/>
      <c r="D29" s="15"/>
      <c r="E29" s="16">
        <v>45922.63500000022</v>
      </c>
      <c r="F29" s="16">
        <v>32277.14000000001</v>
      </c>
      <c r="G29" s="16">
        <v>7241.99999999999</v>
      </c>
      <c r="H29" s="17" t="s">
        <v>15</v>
      </c>
      <c r="I29" s="16">
        <v>2045.46</v>
      </c>
      <c r="J29" s="16">
        <v>139.56</v>
      </c>
      <c r="K29" s="16">
        <f t="shared" si="1"/>
        <v>41704.159999999996</v>
      </c>
    </row>
    <row r="30" spans="1:11" x14ac:dyDescent="0.25">
      <c r="A30" s="13">
        <v>21</v>
      </c>
      <c r="B30" s="14" t="s">
        <v>35</v>
      </c>
      <c r="C30" s="14"/>
      <c r="D30" s="15"/>
      <c r="E30" s="16">
        <v>29087.222777777792</v>
      </c>
      <c r="F30" s="16">
        <v>21422.639999999999</v>
      </c>
      <c r="G30" s="16">
        <v>20486.78</v>
      </c>
      <c r="H30" s="16">
        <v>7512.04</v>
      </c>
      <c r="I30" s="16">
        <v>29954.27</v>
      </c>
      <c r="J30" s="16">
        <v>27351.5</v>
      </c>
      <c r="K30" s="16">
        <f t="shared" si="1"/>
        <v>106727.23</v>
      </c>
    </row>
    <row r="31" spans="1:11" x14ac:dyDescent="0.25">
      <c r="A31" s="13">
        <v>22</v>
      </c>
      <c r="B31" s="14" t="s">
        <v>36</v>
      </c>
      <c r="C31" s="14"/>
      <c r="D31" s="15"/>
      <c r="E31" s="16">
        <v>9712.8281241666591</v>
      </c>
      <c r="F31" s="16">
        <v>7976.0199999999986</v>
      </c>
      <c r="G31" s="16">
        <v>4769.8</v>
      </c>
      <c r="H31" s="16">
        <v>1642.4299999999994</v>
      </c>
      <c r="I31" s="16">
        <v>2633.14</v>
      </c>
      <c r="J31" s="16">
        <v>6652.7500000000009</v>
      </c>
      <c r="K31" s="16">
        <f t="shared" si="1"/>
        <v>23674.14</v>
      </c>
    </row>
    <row r="32" spans="1:11" x14ac:dyDescent="0.25">
      <c r="A32" s="13">
        <v>23</v>
      </c>
      <c r="B32" s="14" t="s">
        <v>37</v>
      </c>
      <c r="C32" s="14"/>
      <c r="D32" s="15"/>
      <c r="E32" s="16">
        <v>171.5</v>
      </c>
      <c r="F32" s="16" t="s">
        <v>15</v>
      </c>
      <c r="G32" s="17" t="s">
        <v>15</v>
      </c>
      <c r="H32" s="17" t="s">
        <v>15</v>
      </c>
      <c r="I32" s="16">
        <v>24.75</v>
      </c>
      <c r="J32" s="17" t="s">
        <v>15</v>
      </c>
      <c r="K32" s="16">
        <f t="shared" si="1"/>
        <v>24.75</v>
      </c>
    </row>
    <row r="33" spans="1:11" x14ac:dyDescent="0.25">
      <c r="A33" s="13">
        <v>24</v>
      </c>
      <c r="B33" s="14" t="s">
        <v>38</v>
      </c>
      <c r="C33" s="14"/>
      <c r="D33" s="15"/>
      <c r="E33" s="17" t="s">
        <v>15</v>
      </c>
      <c r="F33" s="17" t="s">
        <v>15</v>
      </c>
      <c r="G33" s="17">
        <v>252.45</v>
      </c>
      <c r="H33" s="17" t="s">
        <v>15</v>
      </c>
      <c r="I33" s="17" t="s">
        <v>15</v>
      </c>
      <c r="J33" s="17" t="s">
        <v>15</v>
      </c>
      <c r="K33" s="16">
        <f t="shared" si="1"/>
        <v>252.45</v>
      </c>
    </row>
    <row r="34" spans="1:11" x14ac:dyDescent="0.25">
      <c r="A34" s="13"/>
      <c r="B34" s="14"/>
      <c r="C34" s="14"/>
      <c r="D34" s="15"/>
      <c r="E34" s="16"/>
      <c r="F34" s="16"/>
      <c r="G34" s="16"/>
      <c r="H34" s="16"/>
      <c r="I34" s="16"/>
      <c r="J34" s="16"/>
      <c r="K34" s="16"/>
    </row>
    <row r="35" spans="1:11" x14ac:dyDescent="0.25">
      <c r="A35" s="13">
        <v>25</v>
      </c>
      <c r="B35" s="14" t="s">
        <v>39</v>
      </c>
      <c r="C35" s="14"/>
      <c r="D35" s="15"/>
      <c r="E35" s="16" t="s">
        <v>15</v>
      </c>
      <c r="F35" s="17" t="s">
        <v>15</v>
      </c>
      <c r="G35" s="16">
        <v>1306.69</v>
      </c>
      <c r="H35" s="16">
        <v>1859.9799999999998</v>
      </c>
      <c r="I35" s="16">
        <v>3017.07</v>
      </c>
      <c r="J35" s="16">
        <v>137</v>
      </c>
      <c r="K35" s="16">
        <f>SUM(F35:J35)</f>
        <v>6320.74</v>
      </c>
    </row>
    <row r="36" spans="1:11" x14ac:dyDescent="0.25">
      <c r="A36" s="13">
        <v>26</v>
      </c>
      <c r="B36" s="14" t="s">
        <v>40</v>
      </c>
      <c r="C36" s="14"/>
      <c r="D36" s="15"/>
      <c r="E36" s="16">
        <v>10819.255000000005</v>
      </c>
      <c r="F36" s="16">
        <v>63772.220000000052</v>
      </c>
      <c r="G36" s="16">
        <v>88427.06</v>
      </c>
      <c r="H36" s="16">
        <v>27171.340000000018</v>
      </c>
      <c r="I36" s="16">
        <v>2619.2399999999998</v>
      </c>
      <c r="J36" s="16">
        <v>1067.5999999999999</v>
      </c>
      <c r="K36" s="16">
        <f t="shared" ref="K36:K40" si="2">SUM(F36:J36)</f>
        <v>183057.46000000008</v>
      </c>
    </row>
    <row r="37" spans="1:11" x14ac:dyDescent="0.25">
      <c r="A37" s="13">
        <v>27</v>
      </c>
      <c r="B37" s="14" t="s">
        <v>41</v>
      </c>
      <c r="C37" s="14"/>
      <c r="D37" s="15"/>
      <c r="E37" s="16">
        <v>5198.9999999999991</v>
      </c>
      <c r="F37" s="16">
        <v>7996.5600000000013</v>
      </c>
      <c r="G37" s="16">
        <v>9367.24</v>
      </c>
      <c r="H37" s="16">
        <v>7534.229999999995</v>
      </c>
      <c r="I37" s="16">
        <v>14903</v>
      </c>
      <c r="J37" s="16">
        <v>15486.710000000001</v>
      </c>
      <c r="K37" s="16">
        <f t="shared" si="2"/>
        <v>55287.74</v>
      </c>
    </row>
    <row r="38" spans="1:11" x14ac:dyDescent="0.25">
      <c r="A38" s="13">
        <v>28</v>
      </c>
      <c r="B38" s="14" t="s">
        <v>42</v>
      </c>
      <c r="C38" s="14"/>
      <c r="D38" s="15"/>
      <c r="E38" s="16">
        <v>23481.609765555571</v>
      </c>
      <c r="F38" s="16">
        <v>58174.03</v>
      </c>
      <c r="G38" s="16">
        <v>26678.2</v>
      </c>
      <c r="H38" s="16">
        <v>818.85</v>
      </c>
      <c r="I38" s="16">
        <v>2776.07</v>
      </c>
      <c r="J38" s="16">
        <v>560.6</v>
      </c>
      <c r="K38" s="16">
        <f t="shared" si="2"/>
        <v>89007.750000000015</v>
      </c>
    </row>
    <row r="39" spans="1:11" x14ac:dyDescent="0.25">
      <c r="A39" s="13">
        <v>29</v>
      </c>
      <c r="B39" s="14" t="s">
        <v>43</v>
      </c>
      <c r="C39" s="14"/>
      <c r="D39" s="15"/>
      <c r="E39" s="16">
        <v>68.580000000000027</v>
      </c>
      <c r="F39" s="16">
        <v>2212.7099999999996</v>
      </c>
      <c r="G39" s="16">
        <v>9531.6000000000095</v>
      </c>
      <c r="H39" s="16">
        <v>3298.7700000000009</v>
      </c>
      <c r="I39" s="16">
        <v>3527.25</v>
      </c>
      <c r="J39" s="16">
        <v>500</v>
      </c>
      <c r="K39" s="16">
        <f t="shared" si="2"/>
        <v>19070.330000000009</v>
      </c>
    </row>
    <row r="40" spans="1:11" x14ac:dyDescent="0.25">
      <c r="A40" s="13">
        <v>30</v>
      </c>
      <c r="B40" s="14" t="s">
        <v>44</v>
      </c>
      <c r="C40" s="14"/>
      <c r="D40" s="15"/>
      <c r="E40" s="16">
        <v>27.839999999999996</v>
      </c>
      <c r="F40" s="16">
        <v>110.85</v>
      </c>
      <c r="G40" s="16">
        <v>4555.87</v>
      </c>
      <c r="H40" s="16">
        <v>2210.5099999999993</v>
      </c>
      <c r="I40" s="16">
        <v>90</v>
      </c>
      <c r="J40" s="17" t="s">
        <v>15</v>
      </c>
      <c r="K40" s="16">
        <f t="shared" si="2"/>
        <v>6967.23</v>
      </c>
    </row>
    <row r="41" spans="1:11" x14ac:dyDescent="0.25">
      <c r="A41" s="13"/>
      <c r="B41" s="14"/>
      <c r="C41" s="14"/>
      <c r="D41" s="15"/>
      <c r="E41" s="16"/>
      <c r="F41" s="16"/>
      <c r="G41" s="16"/>
      <c r="H41" s="16"/>
      <c r="I41" s="16"/>
      <c r="J41" s="16"/>
      <c r="K41" s="16"/>
    </row>
    <row r="42" spans="1:11" x14ac:dyDescent="0.25">
      <c r="A42" s="13">
        <v>31</v>
      </c>
      <c r="B42" s="14" t="s">
        <v>45</v>
      </c>
      <c r="C42" s="14"/>
      <c r="D42" s="15"/>
      <c r="E42" s="17" t="s">
        <v>15</v>
      </c>
      <c r="F42" s="17" t="s">
        <v>15</v>
      </c>
      <c r="G42" s="17">
        <v>3740.29</v>
      </c>
      <c r="H42" s="16">
        <v>460</v>
      </c>
      <c r="I42" s="17" t="s">
        <v>15</v>
      </c>
      <c r="J42" s="17" t="s">
        <v>15</v>
      </c>
      <c r="K42" s="16">
        <f t="shared" si="1"/>
        <v>4200.29</v>
      </c>
    </row>
    <row r="43" spans="1:11" x14ac:dyDescent="0.25">
      <c r="A43" s="13">
        <v>32</v>
      </c>
      <c r="B43" s="14" t="s">
        <v>46</v>
      </c>
      <c r="C43" s="14"/>
      <c r="D43" s="15"/>
      <c r="E43" s="17" t="s">
        <v>15</v>
      </c>
      <c r="F43" s="17" t="s">
        <v>15</v>
      </c>
      <c r="G43" s="17" t="s">
        <v>15</v>
      </c>
      <c r="H43" s="17" t="s">
        <v>15</v>
      </c>
      <c r="I43" s="16">
        <v>29</v>
      </c>
      <c r="J43" s="16">
        <v>493</v>
      </c>
      <c r="K43" s="16">
        <f t="shared" si="1"/>
        <v>522</v>
      </c>
    </row>
    <row r="44" spans="1:11" x14ac:dyDescent="0.25">
      <c r="A44" s="13">
        <v>33</v>
      </c>
      <c r="B44" s="14" t="s">
        <v>47</v>
      </c>
      <c r="C44" s="14"/>
      <c r="D44" s="15"/>
      <c r="E44" s="17" t="s">
        <v>15</v>
      </c>
      <c r="F44" s="17" t="s">
        <v>15</v>
      </c>
      <c r="G44" s="17" t="s">
        <v>15</v>
      </c>
      <c r="H44" s="17" t="s">
        <v>15</v>
      </c>
      <c r="I44" s="17" t="s">
        <v>15</v>
      </c>
      <c r="J44" s="17" t="s">
        <v>15</v>
      </c>
      <c r="K44" s="16">
        <f t="shared" si="1"/>
        <v>0</v>
      </c>
    </row>
    <row r="45" spans="1:11" ht="14.1" customHeight="1" x14ac:dyDescent="0.25">
      <c r="A45" s="13">
        <v>34</v>
      </c>
      <c r="B45" s="14" t="s">
        <v>48</v>
      </c>
      <c r="C45" s="14"/>
      <c r="D45" s="15"/>
      <c r="E45" s="17" t="s">
        <v>15</v>
      </c>
      <c r="F45" s="17" t="s">
        <v>15</v>
      </c>
      <c r="G45" s="17" t="s">
        <v>15</v>
      </c>
      <c r="H45" s="17" t="s">
        <v>15</v>
      </c>
      <c r="I45" s="17" t="s">
        <v>15</v>
      </c>
      <c r="J45" s="17" t="s">
        <v>15</v>
      </c>
      <c r="K45" s="16">
        <f t="shared" si="1"/>
        <v>0</v>
      </c>
    </row>
    <row r="46" spans="1:11" ht="14.1" customHeight="1" x14ac:dyDescent="0.25">
      <c r="A46" s="13"/>
      <c r="B46" s="15"/>
      <c r="C46" s="15"/>
      <c r="D46" s="15"/>
      <c r="E46" s="16"/>
      <c r="F46" s="16"/>
      <c r="G46" s="16"/>
      <c r="H46" s="16"/>
      <c r="I46" s="16"/>
      <c r="J46" s="16"/>
      <c r="K46" s="16"/>
    </row>
    <row r="47" spans="1:11" s="1" customFormat="1" ht="20.100000000000001" customHeight="1" x14ac:dyDescent="0.25">
      <c r="A47" s="12" t="s">
        <v>49</v>
      </c>
      <c r="B47" s="12"/>
      <c r="C47" s="12"/>
      <c r="D47" s="18"/>
      <c r="E47" s="18">
        <f>SUM(E7:E45)</f>
        <v>806199.63999989582</v>
      </c>
      <c r="F47" s="18">
        <f>SUM(F7:F45)</f>
        <v>971218.76000000036</v>
      </c>
      <c r="G47" s="18">
        <f t="shared" ref="G47:K47" si="3">SUM(G7:G45)</f>
        <v>1000001.379999974</v>
      </c>
      <c r="H47" s="18">
        <f t="shared" si="3"/>
        <v>400000.01000000024</v>
      </c>
      <c r="I47" s="18">
        <f t="shared" si="3"/>
        <v>353259.25000000006</v>
      </c>
      <c r="J47" s="18">
        <f t="shared" si="3"/>
        <v>305558.11999999994</v>
      </c>
      <c r="K47" s="18">
        <f t="shared" si="3"/>
        <v>3030037.5199999758</v>
      </c>
    </row>
    <row r="49" spans="6:9" x14ac:dyDescent="0.25">
      <c r="G49" s="19"/>
      <c r="H49" s="19"/>
      <c r="I49" s="19"/>
    </row>
    <row r="57" spans="6:9" x14ac:dyDescent="0.25">
      <c r="F57" s="20">
        <f>F47-E47</f>
        <v>165019.12000010454</v>
      </c>
      <c r="G57" s="20">
        <f>G47-F47</f>
        <v>28782.619999973685</v>
      </c>
      <c r="H57" s="20">
        <f>H47-G47</f>
        <v>-600001.3699999738</v>
      </c>
      <c r="I57" s="20">
        <f>I47-H47</f>
        <v>-46740.760000000184</v>
      </c>
    </row>
    <row r="58" spans="6:9" x14ac:dyDescent="0.25">
      <c r="F58">
        <f>F57/E47</f>
        <v>0.20468766272349845</v>
      </c>
      <c r="G58">
        <f>G57/F47</f>
        <v>2.9635568406826979E-2</v>
      </c>
      <c r="H58">
        <f>H57/G47</f>
        <v>-0.60000054199924147</v>
      </c>
      <c r="I58">
        <f>I57/H47</f>
        <v>-0.11685189707870296</v>
      </c>
    </row>
  </sheetData>
  <mergeCells count="44">
    <mergeCell ref="B45:C45"/>
    <mergeCell ref="A47:C47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A3:A4"/>
    <mergeCell ref="B3:C4"/>
    <mergeCell ref="E3:J3"/>
    <mergeCell ref="B5:C5"/>
    <mergeCell ref="B7:C7"/>
    <mergeCell ref="B8:C8"/>
  </mergeCells>
  <printOptions horizontalCentered="1"/>
  <pageMargins left="0.23622047244094491" right="0.23622047244094491" top="0.74803149606299213" bottom="0.74803149606299213" header="0.31496062992125984" footer="0.31496062992125984"/>
  <pageSetup paperSize="11" scale="62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AUTP</vt:lpstr>
      <vt:lpstr>AUTP!Print_Area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Enha Nurhikmah</dc:creator>
  <cp:lastModifiedBy>Enha Nurhikmah</cp:lastModifiedBy>
  <dcterms:created xsi:type="dcterms:W3CDTF">2024-09-05T04:24:56Z</dcterms:created>
  <dcterms:modified xsi:type="dcterms:W3CDTF">2024-09-05T04:25:24Z</dcterms:modified>
</cp:coreProperties>
</file>